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media/image6.png" ContentType="image/png"/>
  <Override PartName="/xl/media/image5.jpeg" ContentType="image/jpeg"/>
  <Override PartName="/xl/media/image1.png" ContentType="image/png"/>
  <Override PartName="/xl/media/image2.jpeg" ContentType="image/jpeg"/>
  <Override PartName="/xl/media/image3.jpeg" ContentType="image/jpeg"/>
  <Override PartName="/xl/media/image4.jpeg" ContentType="image/jpeg"/>
  <Override PartName="/xl/drawings/_rels/drawing2.xml.rels" ContentType="application/vnd.openxmlformats-package.relationships+xml"/>
  <Override PartName="/xl/drawings/_rels/drawing1.xml.rels" ContentType="application/vnd.openxmlformats-package.relationships+xml"/>
  <Override PartName="/xl/drawings/drawing2.xml" ContentType="application/vnd.openxmlformats-officedocument.drawing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2.xml.rels" ContentType="application/vnd.openxmlformats-package.relationships+xml"/>
  <Override PartName="/xl/worksheets/_rels/sheet1.xml.rels" ContentType="application/vnd.openxmlformats-package.relationships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charts/chart2.xml" ContentType="application/vnd.openxmlformats-officedocument.drawingml.chart+xml"/>
  <Override PartName="/xl/charts/chart1.xml" ContentType="application/vnd.openxmlformats-officedocument.drawingml.char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600" firstSheet="0" activeTab="0"/>
  </bookViews>
  <sheets>
    <sheet name="Introduction" sheetId="1" state="visible" r:id="rId2"/>
    <sheet name="Forecast" sheetId="2" state="visible" r:id="rId3"/>
    <sheet name="Inflow" sheetId="3" state="visible" r:id="rId4"/>
    <sheet name="OutFlow" sheetId="4" state="visible" r:id="rId5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<sst xmlns="http://schemas.openxmlformats.org/spreadsheetml/2006/main" count="91" uniqueCount="73">
  <si>
    <t xml:space="preserve">Noble Business Strategies 13 Week Cash Flow Forecast</t>
  </si>
  <si>
    <t xml:space="preserve">Introduction</t>
  </si>
  <si>
    <t xml:space="preserve">Using this 13 week cash flow forecast you will be able to see where your cash movements will be based on your prediction as to when cash</t>
  </si>
  <si>
    <t xml:space="preserve">will move in and out of your business.  It will highlight where you have a negative cash position and should you have an overdraft facility it will</t>
  </si>
  <si>
    <t xml:space="preserve">also identify any week that you will be at risk in exceeding that.</t>
  </si>
  <si>
    <t xml:space="preserve">Getting Started</t>
  </si>
  <si>
    <t xml:space="preserve">Before you start with any entries into this spreadsheet you will need to know or predict the following things:</t>
  </si>
  <si>
    <t xml:space="preserve">Opening Bank Balance at the start of the 13 week period</t>
  </si>
  <si>
    <t xml:space="preserve">What sales invoices are outstanding and when you will receive payment</t>
  </si>
  <si>
    <t xml:space="preserve">A forecast of future sales and when you will expect payment</t>
  </si>
  <si>
    <t xml:space="preserve">Any other cash income you might be expecting</t>
  </si>
  <si>
    <t xml:space="preserve">What purchase invoices you have not paid and know when you will pay them</t>
  </si>
  <si>
    <t xml:space="preserve">What purchases you are likely to make and when you will need to pay</t>
  </si>
  <si>
    <t xml:space="preserve">Any other payments you might expect to make (e.g. Payroll, bank charges, etc)</t>
  </si>
  <si>
    <t xml:space="preserve">Entering Data</t>
  </si>
  <si>
    <t xml:space="preserve">With the information you have collected above start to enter the data into the three worksheets as follows:</t>
  </si>
  <si>
    <t xml:space="preserve">Forecast Sheet</t>
  </si>
  <si>
    <t xml:space="preserve">Enter your opening ban balance</t>
  </si>
  <si>
    <t xml:space="preserve">Enter your overdraft limit</t>
  </si>
  <si>
    <t xml:space="preserve">Inflow Sheet</t>
  </si>
  <si>
    <t xml:space="preserve">Enter the details and value of the</t>
  </si>
  <si>
    <t xml:space="preserve">incomes you expect during the </t>
  </si>
  <si>
    <t xml:space="preserve">next 13 weeks, allowing for your</t>
  </si>
  <si>
    <t xml:space="preserve">payment terms, etc</t>
  </si>
  <si>
    <t xml:space="preserve">Outflow Sheet</t>
  </si>
  <si>
    <t xml:space="preserve">As with the Inflow enter the details and value of the</t>
  </si>
  <si>
    <t xml:space="preserve">outflows you expect during the </t>
  </si>
  <si>
    <t xml:space="preserve">next 13 weeks, allowing for payment</t>
  </si>
  <si>
    <t xml:space="preserve">terms</t>
  </si>
  <si>
    <t xml:space="preserve">Reviewing The Forecast</t>
  </si>
  <si>
    <r>
      <rPr>
        <sz val="11"/>
        <color rgb="FF000000"/>
        <rFont val="Calibri"/>
        <family val="0"/>
      </rPr>
      <t xml:space="preserve">The Forecast sheet will have been populated  by the data you have now entered.  Balances above $0 will be shown in </t>
    </r>
    <r>
      <rPr>
        <b val="true"/>
        <sz val="11"/>
        <color rgb="FF339966"/>
        <rFont val="Calibri"/>
        <family val="0"/>
      </rPr>
      <t xml:space="preserve">GREEN</t>
    </r>
    <r>
      <rPr>
        <sz val="11"/>
        <color rgb="FF000000"/>
        <rFont val="Calibri"/>
        <family val="0"/>
      </rPr>
      <t xml:space="preserve"> text and the cells</t>
    </r>
  </si>
  <si>
    <t xml:space="preserve">will also be highlighted in green as in the example below</t>
  </si>
  <si>
    <r>
      <rPr>
        <sz val="11"/>
        <color rgb="FF000000"/>
        <rFont val="Calibri"/>
        <family val="0"/>
      </rPr>
      <t xml:space="preserve">If your balance is negative the text will become </t>
    </r>
    <r>
      <rPr>
        <b val="true"/>
        <sz val="11"/>
        <color rgb="FFFF0000"/>
        <rFont val="Calibri"/>
        <family val="0"/>
      </rPr>
      <t xml:space="preserve">RED </t>
    </r>
    <r>
      <rPr>
        <sz val="11"/>
        <color rgb="FF000000"/>
        <rFont val="Calibri"/>
        <family val="0"/>
      </rPr>
      <t xml:space="preserve">and if you are going to exceed your overdraft limit then the cells will be highlighted in red</t>
    </r>
  </si>
  <si>
    <t xml:space="preserve">as can be seen in the example below</t>
  </si>
  <si>
    <t xml:space="preserve">What Next?</t>
  </si>
  <si>
    <t xml:space="preserve">You now have the necessary information to take action.  Working with your coach will help you address any areas of risk and also help you identify the strategies</t>
  </si>
  <si>
    <t xml:space="preserve">you can take to improve this situation.  Using bank statements enter the actuals where shown to get an up to date view and review the differences.</t>
  </si>
  <si>
    <t xml:space="preserve">This cash flow forecast should be saved as a master and a new one created for the next 13 weeks on a regular basis - saving each one with a new name.</t>
  </si>
  <si>
    <t xml:space="preserve">PLEASE NOTE THAT THIS SPREADSHEET WAS DEVELOPED USING OFFICE 2007 AND SOME OF THE FUNCTIONS DESCRIBED ABOVE MAY NOT BE COMPATABLE WITH </t>
  </si>
  <si>
    <t xml:space="preserve">EARLIER VERSIONS</t>
  </si>
  <si>
    <t xml:space="preserve">13 Week Cash Flow Forecast</t>
  </si>
  <si>
    <t xml:space="preserve">Initial Forecast</t>
  </si>
  <si>
    <t xml:space="preserve">Opening Balance</t>
  </si>
  <si>
    <t xml:space="preserve">Plus Inflow</t>
  </si>
  <si>
    <t xml:space="preserve">Less Outflow</t>
  </si>
  <si>
    <t xml:space="preserve">Closing Balance</t>
  </si>
  <si>
    <t xml:space="preserve">Before You Start</t>
  </si>
  <si>
    <t xml:space="preserve">What is your Opening Balance? Enter Here&gt;&gt;&gt;&gt;</t>
  </si>
  <si>
    <t xml:space="preserve">Enter Current Over Draft Level Here&gt;&gt;&gt;&gt;&gt;&gt;&gt;&gt;&gt;&gt;</t>
  </si>
  <si>
    <t xml:space="preserve">Actuals</t>
  </si>
  <si>
    <t xml:space="preserve">Week 1</t>
  </si>
  <si>
    <t xml:space="preserve">Week 2</t>
  </si>
  <si>
    <t xml:space="preserve">Week 3</t>
  </si>
  <si>
    <t xml:space="preserve">Week 4</t>
  </si>
  <si>
    <t xml:space="preserve">Week 5</t>
  </si>
  <si>
    <t xml:space="preserve">Week 6</t>
  </si>
  <si>
    <t xml:space="preserve">Week 7</t>
  </si>
  <si>
    <t xml:space="preserve">Week 8</t>
  </si>
  <si>
    <t xml:space="preserve">Week 9</t>
  </si>
  <si>
    <t xml:space="preserve">Week 10</t>
  </si>
  <si>
    <t xml:space="preserve">Week 11</t>
  </si>
  <si>
    <t xml:space="preserve">Week 12</t>
  </si>
  <si>
    <t xml:space="preserve">Week 13</t>
  </si>
  <si>
    <t xml:space="preserve">Actual Inflow</t>
  </si>
  <si>
    <t xml:space="preserve">Actual Outflow</t>
  </si>
  <si>
    <t xml:space="preserve">Updated Forecast</t>
  </si>
  <si>
    <t xml:space="preserve">Variance</t>
  </si>
  <si>
    <t xml:space="preserve">Inflow Variance</t>
  </si>
  <si>
    <t xml:space="preserve">Outflow Variance</t>
  </si>
  <si>
    <t xml:space="preserve">Total</t>
  </si>
  <si>
    <t xml:space="preserve">aq</t>
  </si>
  <si>
    <t xml:space="preserve">Payrol</t>
  </si>
  <si>
    <t xml:space="preserve">Rent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</si>
</sst>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&quot; £&quot;* #,##0.00\ ;&quot;-£&quot;* #,##0.00\ ;&quot; £&quot;* \-00\ "/>
    <numFmt numFmtId="166" formatCode="MM/DD/YY;@"/>
    <numFmt numFmtId="167" formatCode="&quot; $&quot;* #,##0.00\ ;&quot;-$&quot;* #,##0.00\ ;&quot; $&quot;* \-00\ "/>
    <numFmt numFmtId="168" formatCode="&quot; £&quot;* #,##0\ ;&quot;-£&quot;* #,##0\ ;&quot; £&quot;* &quot;- &quot;"/>
    <numFmt numFmtId="169" formatCode="#,##0"/>
  </numFmts>
  <fonts count="23">
    <font>
      <sz val="11"/>
      <color rgb="FF000000"/>
      <name val="Calibri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1F497D"/>
      <name val="Calibri"/>
      <family val="0"/>
    </font>
    <font>
      <sz val="11"/>
      <color rgb="FF3F3F76"/>
      <name val="Calibri"/>
      <family val="0"/>
    </font>
    <font>
      <b val="true"/>
      <sz val="11"/>
      <color rgb="FF3F3F3F"/>
      <name val="Calibri"/>
      <family val="0"/>
    </font>
    <font>
      <sz val="11"/>
      <color rgb="FF006100"/>
      <name val="Calibri"/>
      <family val="0"/>
    </font>
    <font>
      <sz val="11"/>
      <color rgb="FF9C0006"/>
      <name val="Calibri"/>
      <family val="0"/>
    </font>
    <font>
      <b val="true"/>
      <sz val="16"/>
      <color rgb="FF1877F2"/>
      <name val="Calibri"/>
      <family val="0"/>
    </font>
    <font>
      <b val="true"/>
      <sz val="11"/>
      <color rgb="FF000000"/>
      <name val="Calibri"/>
      <family val="0"/>
    </font>
    <font>
      <b val="true"/>
      <sz val="11"/>
      <color rgb="FF339966"/>
      <name val="Calibri"/>
      <family val="0"/>
    </font>
    <font>
      <b val="true"/>
      <sz val="11"/>
      <color rgb="FFFF0000"/>
      <name val="Calibri"/>
      <family val="0"/>
    </font>
    <font>
      <sz val="24"/>
      <color rgb="FF1877F2"/>
      <name val="Calibri"/>
      <family val="0"/>
    </font>
    <font>
      <b val="true"/>
      <sz val="18"/>
      <color rgb="FF1F497D"/>
      <name val="Calibri"/>
      <family val="0"/>
    </font>
    <font>
      <b val="true"/>
      <sz val="11"/>
      <color rgb="FF1F497D"/>
      <name val="Calibri"/>
      <family val="0"/>
    </font>
    <font>
      <b val="true"/>
      <sz val="12"/>
      <color rgb="FF1F497D"/>
      <name val="Calibri"/>
      <family val="0"/>
    </font>
    <font>
      <b val="true"/>
      <sz val="16"/>
      <color rgb="FF000000"/>
      <name val="Calibri"/>
      <family val="0"/>
    </font>
    <font>
      <b val="true"/>
      <sz val="18"/>
      <color rgb="FF00B050"/>
      <name val="Calibri"/>
      <family val="0"/>
    </font>
    <font>
      <b val="true"/>
      <sz val="18"/>
      <color rgb="FF953735"/>
      <name val="Calibri"/>
      <family val="0"/>
    </font>
    <font>
      <b val="true"/>
      <sz val="18"/>
      <color rgb="FFE46C0A"/>
      <name val="Calibri"/>
      <family val="0"/>
    </font>
    <font>
      <sz val="10"/>
      <name val="Arial"/>
      <family val="2"/>
    </font>
    <font>
      <b val="true"/>
      <sz val="11"/>
      <color rgb="FFFFFFFF"/>
      <name val="Calibri"/>
      <family val="0"/>
    </font>
  </fonts>
  <fills count="9">
    <fill>
      <patternFill patternType="none"/>
    </fill>
    <fill>
      <patternFill patternType="gray125"/>
    </fill>
    <fill>
      <patternFill patternType="solid">
        <fgColor rgb="FFFFCC99"/>
        <bgColor rgb="FFFFC7CE"/>
      </patternFill>
    </fill>
    <fill>
      <patternFill patternType="solid">
        <fgColor rgb="FFF2F2F2"/>
        <bgColor rgb="FFFFFFFF"/>
      </patternFill>
    </fill>
    <fill>
      <patternFill patternType="solid">
        <fgColor rgb="FFC6EFCE"/>
        <bgColor rgb="FFD9D9D9"/>
      </patternFill>
    </fill>
    <fill>
      <patternFill patternType="solid">
        <fgColor rgb="FFFFC7CE"/>
        <bgColor rgb="FFFFCC99"/>
      </patternFill>
    </fill>
    <fill>
      <patternFill patternType="solid">
        <fgColor rgb="FF8EB4E3"/>
        <bgColor rgb="FF9999FF"/>
      </patternFill>
    </fill>
    <fill>
      <patternFill patternType="solid">
        <fgColor rgb="FF1877F2"/>
        <bgColor rgb="FF4F81BD"/>
      </patternFill>
    </fill>
    <fill>
      <patternFill patternType="solid">
        <fgColor rgb="FFD9D9D9"/>
        <bgColor rgb="FFC6EFCE"/>
      </patternFill>
    </fill>
  </fills>
  <borders count="7">
    <border diagonalUp="false" diagonalDown="false">
      <left/>
      <right/>
      <top/>
      <bottom/>
      <diagonal/>
    </border>
    <border diagonalUp="false" diagonalDown="false">
      <left/>
      <right/>
      <top/>
      <bottom style="thick">
        <color rgb="FF4F81BD"/>
      </bottom>
      <diagonal/>
    </border>
    <border diagonalUp="false" diagonalDown="false"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 diagonalUp="false" diagonalDown="false"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 diagonalUp="false" diagonalDown="false">
      <left/>
      <right style="thin"/>
      <top/>
      <bottom/>
      <diagonal/>
    </border>
    <border diagonalUp="false" diagonalDown="false">
      <left style="thin">
        <color rgb="FF7F7F7F"/>
      </left>
      <right/>
      <top style="thin">
        <color rgb="FF7F7F7F"/>
      </top>
      <bottom style="thin">
        <color rgb="FF7F7F7F"/>
      </bottom>
      <diagonal/>
    </border>
    <border diagonalUp="false" diagonalDown="false">
      <left style="thin">
        <color rgb="FF3F3F3F"/>
      </left>
      <right/>
      <top style="thin">
        <color rgb="FF3F3F3F"/>
      </top>
      <bottom style="thin">
        <color rgb="FF3F3F3F"/>
      </bottom>
      <diagonal/>
    </border>
  </borders>
  <cellStyleXfs count="28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1" applyFont="true" applyBorder="true" applyAlignment="true" applyProtection="false">
      <alignment horizontal="general" vertical="bottom" textRotation="0" wrapText="false" indent="0" shrinkToFit="false"/>
    </xf>
    <xf numFmtId="164" fontId="5" fillId="2" borderId="2" applyFont="true" applyBorder="tru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3" borderId="3" applyFont="true" applyBorder="tru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7" fillId="4" borderId="0" applyFont="true" applyBorder="false" applyAlignment="true" applyProtection="false">
      <alignment horizontal="general" vertical="bottom" textRotation="0" wrapText="false" indent="0" shrinkToFit="false"/>
    </xf>
    <xf numFmtId="164" fontId="8" fillId="5" borderId="0" applyFont="true" applyBorder="false" applyAlignment="true" applyProtection="false">
      <alignment horizontal="general" vertical="bottom" textRotation="0" wrapText="false" indent="0" shrinkToFit="false"/>
    </xf>
    <xf numFmtId="164" fontId="8" fillId="5" borderId="0" applyFont="true" applyBorder="false" applyAlignment="true" applyProtection="false">
      <alignment horizontal="general" vertical="bottom" textRotation="0" wrapText="false" indent="0" shrinkToFit="false"/>
    </xf>
  </cellStyleXfs>
  <cellXfs count="2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3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5" fontId="15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16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7" fontId="15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17" fillId="6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10" fillId="6" borderId="5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6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8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5" fontId="16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8" fontId="10" fillId="6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9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5" fontId="2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7" fontId="1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2" fillId="7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9" fontId="22" fillId="7" borderId="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6" fillId="3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8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9" fontId="5" fillId="8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" fillId="8" borderId="5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" fillId="8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</cellXfs>
  <cellStyles count="14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eading 1" xfId="20"/>
    <cellStyle name="Input" xfId="21"/>
    <cellStyle name="Currency" xfId="22"/>
    <cellStyle name="Output" xfId="23"/>
    <cellStyle name="Normal" xfId="24"/>
    <cellStyle name="cedxf2" xfId="25"/>
    <cellStyle name="cedxf0" xfId="26"/>
    <cellStyle name="cedxf1" xfId="27"/>
  </cellStyles>
  <dxfs count="3">
    <dxf>
      <font>
        <name val="Calibri"/>
        <family val="0"/>
        <color rgb="FF006100"/>
        <sz val="11"/>
      </font>
      <fill>
        <patternFill>
          <bgColor rgb="FFC6EFCE"/>
        </patternFill>
      </fill>
    </dxf>
    <dxf>
      <font>
        <name val="Calibri"/>
        <family val="0"/>
        <color rgb="FF9C0006"/>
        <sz val="11"/>
      </font>
      <fill>
        <patternFill>
          <bgColor rgb="FFFFC7CE"/>
        </patternFill>
      </fill>
    </dxf>
    <dxf>
      <font>
        <name val="Calibri"/>
        <family val="0"/>
        <color rgb="FF9C0006"/>
        <sz val="11"/>
      </font>
      <fill>
        <patternFill>
          <bgColor rgb="FFFFC7CE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6100"/>
      <rgbColor rgb="FF000080"/>
      <rgbColor rgb="FF808000"/>
      <rgbColor rgb="FF800080"/>
      <rgbColor rgb="FF00B050"/>
      <rgbColor rgb="FFB3B3B3"/>
      <rgbColor rgb="FF7F7F7F"/>
      <rgbColor rgb="FF9999FF"/>
      <rgbColor rgb="FF953735"/>
      <rgbColor rgb="FFF2F2F2"/>
      <rgbColor rgb="FFCCFFFF"/>
      <rgbColor rgb="FF660066"/>
      <rgbColor rgb="FFFF8080"/>
      <rgbColor rgb="FF1F497D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FF99"/>
      <rgbColor rgb="FF8EB4E3"/>
      <rgbColor rgb="FFFFC7CE"/>
      <rgbColor rgb="FFCC99FF"/>
      <rgbColor rgb="FFFFCC99"/>
      <rgbColor rgb="FF1877F2"/>
      <rgbColor rgb="FF33CCCC"/>
      <rgbColor rgb="FF99CC00"/>
      <rgbColor rgb="FFFFCC00"/>
      <rgbColor rgb="FFFF9900"/>
      <rgbColor rgb="FFE46C0A"/>
      <rgbColor rgb="FF4F81BD"/>
      <rgbColor rgb="FF969696"/>
      <rgbColor rgb="FF004586"/>
      <rgbColor rgb="FF339966"/>
      <rgbColor rgb="FF003300"/>
      <rgbColor rgb="FF333300"/>
      <rgbColor rgb="FFFF420E"/>
      <rgbColor rgb="FF993366"/>
      <rgbColor rgb="FF3F3F76"/>
      <rgbColor rgb="FF3F3F3F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autoTitleDeleted val="0"/>
    <c:view3D>
      <c:rotX val="10"/>
      <c:rotY val="25"/>
      <c:rAngAx val="0"/>
      <c:perspective val="40"/>
    </c:view3D>
    <c:floor>
      <c:spPr>
        <a:solidFill>
          <a:srgbClr val="d9d9d9"/>
        </a:solidFill>
        <a:ln>
          <a:noFill/>
        </a:ln>
      </c:spPr>
    </c:floor>
    <c:sideWall>
      <c:spPr>
        <a:noFill/>
        <a:ln>
          <a:noFill/>
        </a:ln>
      </c:spPr>
    </c:sideWall>
    <c:backWall>
      <c:spPr>
        <a:noFill/>
        <a:ln>
          <a:noFill/>
        </a:ln>
      </c:spPr>
    </c:backWall>
    <c:plotArea>
      <c:bar3DChart>
        <c:barDir val="col"/>
        <c:grouping val="clustered"/>
        <c:varyColors val="0"/>
        <c:ser>
          <c:idx val="0"/>
          <c:order val="0"/>
          <c:spPr>
            <a:solidFill>
              <a:srgbClr val="004586"/>
            </a:solidFill>
            <a:ln>
              <a:noFill/>
            </a:ln>
          </c:spPr>
          <c:invertIfNegative val="0"/>
          <c:dLbls>
            <c:txPr>
              <a:bodyPr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0"/>
          </c:dLbls>
          <c:val>
            <c:numRef>
              <c:f>Forecast!$C$8:$O$8</c:f>
              <c:numCache>
                <c:formatCode>General</c:formatCode>
                <c:ptCount val="13"/>
                <c:pt idx="0">
                  <c:v>6500</c:v>
                </c:pt>
                <c:pt idx="1">
                  <c:v>1500</c:v>
                </c:pt>
                <c:pt idx="2">
                  <c:v>1500</c:v>
                </c:pt>
                <c:pt idx="3">
                  <c:v>1500</c:v>
                </c:pt>
                <c:pt idx="4">
                  <c:v>1500</c:v>
                </c:pt>
                <c:pt idx="5">
                  <c:v>1500</c:v>
                </c:pt>
                <c:pt idx="6">
                  <c:v>1500</c:v>
                </c:pt>
                <c:pt idx="7">
                  <c:v>1500</c:v>
                </c:pt>
                <c:pt idx="8">
                  <c:v>1500</c:v>
                </c:pt>
                <c:pt idx="9">
                  <c:v>1500</c:v>
                </c:pt>
                <c:pt idx="10">
                  <c:v>1500</c:v>
                </c:pt>
                <c:pt idx="11">
                  <c:v>1500</c:v>
                </c:pt>
                <c:pt idx="12">
                  <c:v>0</c:v>
                </c:pt>
              </c:numCache>
            </c:numRef>
          </c:val>
        </c:ser>
        <c:ser>
          <c:idx val="1"/>
          <c:order val="1"/>
          <c:spPr>
            <a:solidFill>
              <a:srgbClr val="ff420e"/>
            </a:solidFill>
            <a:ln>
              <a:noFill/>
            </a:ln>
          </c:spPr>
          <c:invertIfNegative val="0"/>
          <c:dLbls>
            <c:txPr>
              <a:bodyPr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0"/>
          </c:dLbls>
          <c:val>
            <c:numRef>
              <c:f>Forecast!$C$19:$O$19</c:f>
              <c:numCache>
                <c:formatCode>General</c:formatCode>
                <c:ptCount val="13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</c:numCache>
            </c:numRef>
          </c:val>
        </c:ser>
        <c:gapWidth val="100"/>
        <c:shape val="box"/>
        <c:axId val="40885936"/>
        <c:axId val="22490003"/>
        <c:axId val="0"/>
      </c:bar3DChart>
      <c:catAx>
        <c:axId val="408859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b="0" sz="1000" spc="-1" strike="noStrike">
                <a:latin typeface="Arial"/>
              </a:defRPr>
            </a:pPr>
          </a:p>
        </c:txPr>
        <c:crossAx val="22490003"/>
        <c:crosses val="autoZero"/>
        <c:auto val="1"/>
        <c:lblAlgn val="ctr"/>
        <c:lblOffset val="100"/>
      </c:catAx>
      <c:valAx>
        <c:axId val="22490003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b="0" sz="1000" spc="-1" strike="noStrike">
                <a:latin typeface="Arial"/>
              </a:defRPr>
            </a:pPr>
          </a:p>
        </c:txPr>
        <c:crossAx val="40885936"/>
        <c:crosses val="autoZero"/>
      </c:valAx>
    </c:plotArea>
    <c:legend>
      <c:legendPos val="r"/>
      <c:overlay val="0"/>
      <c:spPr>
        <a:noFill/>
        <a:ln>
          <a:noFill/>
        </a:ln>
      </c:spPr>
      <c:txPr>
        <a:bodyPr/>
        <a:lstStyle/>
        <a:p>
          <a:pPr>
            <a:defRPr b="0" sz="1000" spc="-1" strike="noStrike">
              <a:latin typeface="Arial"/>
            </a:defRPr>
          </a:pPr>
        </a:p>
      </c:txPr>
    </c:legend>
    <c:plotVisOnly val="0"/>
    <c:dispBlanksAs val="gap"/>
  </c:chart>
  <c:spPr>
    <a:solidFill>
      <a:srgbClr val="ffffff"/>
    </a:solidFill>
    <a:ln>
      <a:noFill/>
    </a:ln>
  </c:sp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autoTitleDeleted val="0"/>
    <c:view3D>
      <c:rotX val="10"/>
      <c:rotY val="25"/>
      <c:rAngAx val="0"/>
      <c:perspective val="40"/>
    </c:view3D>
    <c:floor>
      <c:spPr>
        <a:solidFill>
          <a:srgbClr val="d9d9d9"/>
        </a:solidFill>
        <a:ln>
          <a:noFill/>
        </a:ln>
      </c:spPr>
    </c:floor>
    <c:sideWall>
      <c:spPr>
        <a:noFill/>
        <a:ln>
          <a:noFill/>
        </a:ln>
      </c:spPr>
    </c:sideWall>
    <c:backWall>
      <c:spPr>
        <a:noFill/>
        <a:ln>
          <a:noFill/>
        </a:ln>
      </c:spPr>
    </c:backWall>
    <c:plotArea>
      <c:bar3DChart>
        <c:barDir val="col"/>
        <c:grouping val="clustered"/>
        <c:varyColors val="0"/>
        <c:ser>
          <c:idx val="0"/>
          <c:order val="0"/>
          <c:spPr>
            <a:solidFill>
              <a:srgbClr val="004586"/>
            </a:solidFill>
            <a:ln>
              <a:noFill/>
            </a:ln>
          </c:spPr>
          <c:invertIfNegative val="0"/>
          <c:dLbls>
            <c:txPr>
              <a:bodyPr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0"/>
          </c:dLbls>
          <c:val>
            <c:numRef>
              <c:f>Forecast!$C$9:$O$9</c:f>
              <c:numCache>
                <c:formatCode>General</c:formatCode>
                <c:ptCount val="13"/>
                <c:pt idx="0">
                  <c:v>12000</c:v>
                </c:pt>
                <c:pt idx="1">
                  <c:v>12000</c:v>
                </c:pt>
                <c:pt idx="2">
                  <c:v>0</c:v>
                </c:pt>
                <c:pt idx="3">
                  <c:v>12000</c:v>
                </c:pt>
                <c:pt idx="4">
                  <c:v>0</c:v>
                </c:pt>
                <c:pt idx="5">
                  <c:v>12000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</c:ser>
        <c:ser>
          <c:idx val="1"/>
          <c:order val="1"/>
          <c:spPr>
            <a:solidFill>
              <a:srgbClr val="ff420e"/>
            </a:solidFill>
            <a:ln>
              <a:noFill/>
            </a:ln>
          </c:spPr>
          <c:invertIfNegative val="0"/>
          <c:dLbls>
            <c:txPr>
              <a:bodyPr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0"/>
          </c:dLbls>
          <c:val>
            <c:numRef>
              <c:f>Forecast!$C$20:$O$20</c:f>
              <c:numCache>
                <c:formatCode>General</c:formatCode>
                <c:ptCount val="13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</c:numCache>
            </c:numRef>
          </c:val>
        </c:ser>
        <c:gapWidth val="100"/>
        <c:shape val="box"/>
        <c:axId val="72153251"/>
        <c:axId val="12317246"/>
        <c:axId val="0"/>
      </c:bar3DChart>
      <c:catAx>
        <c:axId val="7215325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b="0" sz="1000" spc="-1" strike="noStrike">
                <a:latin typeface="Arial"/>
              </a:defRPr>
            </a:pPr>
          </a:p>
        </c:txPr>
        <c:crossAx val="12317246"/>
        <c:crosses val="autoZero"/>
        <c:auto val="1"/>
        <c:lblAlgn val="ctr"/>
        <c:lblOffset val="100"/>
      </c:catAx>
      <c:valAx>
        <c:axId val="12317246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b="0" sz="1000" spc="-1" strike="noStrike">
                <a:latin typeface="Arial"/>
              </a:defRPr>
            </a:pPr>
          </a:p>
        </c:txPr>
        <c:crossAx val="72153251"/>
        <c:crosses val="autoZero"/>
      </c:valAx>
    </c:plotArea>
    <c:legend>
      <c:legendPos val="r"/>
      <c:overlay val="0"/>
      <c:spPr>
        <a:noFill/>
        <a:ln>
          <a:noFill/>
        </a:ln>
      </c:spPr>
      <c:txPr>
        <a:bodyPr/>
        <a:lstStyle/>
        <a:p>
          <a:pPr>
            <a:defRPr b="0" sz="1000" spc="-1" strike="noStrike">
              <a:latin typeface="Arial"/>
            </a:defRPr>
          </a:pPr>
        </a:p>
      </c:txPr>
    </c:legend>
    <c:plotVisOnly val="0"/>
    <c:dispBlanksAs val="gap"/>
  </c:chart>
  <c:spPr>
    <a:solidFill>
      <a:srgbClr val="ffffff"/>
    </a:solidFill>
    <a:ln>
      <a:noFill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jpeg"/><Relationship Id="rId3" Type="http://schemas.openxmlformats.org/officeDocument/2006/relationships/image" Target="../media/image3.jpeg"/><Relationship Id="rId4" Type="http://schemas.openxmlformats.org/officeDocument/2006/relationships/image" Target="../media/image4.jpeg"/><Relationship Id="rId5" Type="http://schemas.openxmlformats.org/officeDocument/2006/relationships/image" Target="../media/image5.jpe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Relationship Id="rId3" Type="http://schemas.openxmlformats.org/officeDocument/2006/relationships/image" Target="../media/image6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8</xdr:col>
      <xdr:colOff>315000</xdr:colOff>
      <xdr:row>1</xdr:row>
      <xdr:rowOff>61920</xdr:rowOff>
    </xdr:from>
    <xdr:to>
      <xdr:col>11</xdr:col>
      <xdr:colOff>514800</xdr:colOff>
      <xdr:row>5</xdr:row>
      <xdr:rowOff>61920</xdr:rowOff>
    </xdr:to>
    <xdr:pic>
      <xdr:nvPicPr>
        <xdr:cNvPr id="0" name="150706000000343009" descr=""/>
        <xdr:cNvPicPr/>
      </xdr:nvPicPr>
      <xdr:blipFill>
        <a:blip r:embed="rId1"/>
        <a:stretch/>
      </xdr:blipFill>
      <xdr:spPr>
        <a:xfrm>
          <a:off x="5730120" y="236880"/>
          <a:ext cx="2230560" cy="743760"/>
        </a:xfrm>
        <a:prstGeom prst="rect">
          <a:avLst/>
        </a:prstGeom>
        <a:ln>
          <a:noFill/>
        </a:ln>
      </xdr:spPr>
    </xdr:pic>
    <xdr:clientData/>
  </xdr:twoCellAnchor>
  <xdr:twoCellAnchor editAs="absolute">
    <xdr:from>
      <xdr:col>7</xdr:col>
      <xdr:colOff>107640</xdr:colOff>
      <xdr:row>26</xdr:row>
      <xdr:rowOff>125280</xdr:rowOff>
    </xdr:from>
    <xdr:to>
      <xdr:col>13</xdr:col>
      <xdr:colOff>387360</xdr:colOff>
      <xdr:row>31</xdr:row>
      <xdr:rowOff>109080</xdr:rowOff>
    </xdr:to>
    <xdr:pic>
      <xdr:nvPicPr>
        <xdr:cNvPr id="1" name="150706000000336091" descr=""/>
        <xdr:cNvPicPr/>
      </xdr:nvPicPr>
      <xdr:blipFill>
        <a:blip r:embed="rId2"/>
        <a:stretch/>
      </xdr:blipFill>
      <xdr:spPr>
        <a:xfrm>
          <a:off x="4845960" y="4724280"/>
          <a:ext cx="4340880" cy="860400"/>
        </a:xfrm>
        <a:prstGeom prst="rect">
          <a:avLst/>
        </a:prstGeom>
        <a:ln>
          <a:noFill/>
        </a:ln>
      </xdr:spPr>
    </xdr:pic>
    <xdr:clientData/>
  </xdr:twoCellAnchor>
  <xdr:twoCellAnchor editAs="absolute">
    <xdr:from>
      <xdr:col>0</xdr:col>
      <xdr:colOff>457200</xdr:colOff>
      <xdr:row>36</xdr:row>
      <xdr:rowOff>116640</xdr:rowOff>
    </xdr:from>
    <xdr:to>
      <xdr:col>12</xdr:col>
      <xdr:colOff>564120</xdr:colOff>
      <xdr:row>46</xdr:row>
      <xdr:rowOff>40320</xdr:rowOff>
    </xdr:to>
    <xdr:pic>
      <xdr:nvPicPr>
        <xdr:cNvPr id="2" name="150706000000336093" descr=""/>
        <xdr:cNvPicPr/>
      </xdr:nvPicPr>
      <xdr:blipFill>
        <a:blip r:embed="rId3"/>
        <a:stretch/>
      </xdr:blipFill>
      <xdr:spPr>
        <a:xfrm>
          <a:off x="457200" y="6468480"/>
          <a:ext cx="8229600" cy="1676160"/>
        </a:xfrm>
        <a:prstGeom prst="rect">
          <a:avLst/>
        </a:prstGeom>
        <a:ln>
          <a:noFill/>
        </a:ln>
      </xdr:spPr>
    </xdr:pic>
    <xdr:clientData/>
  </xdr:twoCellAnchor>
  <xdr:twoCellAnchor editAs="absolute">
    <xdr:from>
      <xdr:col>0</xdr:col>
      <xdr:colOff>325080</xdr:colOff>
      <xdr:row>57</xdr:row>
      <xdr:rowOff>25920</xdr:rowOff>
    </xdr:from>
    <xdr:to>
      <xdr:col>14</xdr:col>
      <xdr:colOff>394200</xdr:colOff>
      <xdr:row>70</xdr:row>
      <xdr:rowOff>6480</xdr:rowOff>
    </xdr:to>
    <xdr:pic>
      <xdr:nvPicPr>
        <xdr:cNvPr id="3" name="150706000000336095" descr=""/>
        <xdr:cNvPicPr/>
      </xdr:nvPicPr>
      <xdr:blipFill>
        <a:blip r:embed="rId4"/>
        <a:stretch/>
      </xdr:blipFill>
      <xdr:spPr>
        <a:xfrm>
          <a:off x="325080" y="10058040"/>
          <a:ext cx="9545760" cy="2259000"/>
        </a:xfrm>
        <a:prstGeom prst="rect">
          <a:avLst/>
        </a:prstGeom>
        <a:ln>
          <a:noFill/>
        </a:ln>
      </xdr:spPr>
    </xdr:pic>
    <xdr:clientData/>
  </xdr:twoCellAnchor>
  <xdr:twoCellAnchor editAs="absolute">
    <xdr:from>
      <xdr:col>0</xdr:col>
      <xdr:colOff>375840</xdr:colOff>
      <xdr:row>74</xdr:row>
      <xdr:rowOff>86400</xdr:rowOff>
    </xdr:from>
    <xdr:to>
      <xdr:col>14</xdr:col>
      <xdr:colOff>434880</xdr:colOff>
      <xdr:row>87</xdr:row>
      <xdr:rowOff>66960</xdr:rowOff>
    </xdr:to>
    <xdr:pic>
      <xdr:nvPicPr>
        <xdr:cNvPr id="4" name="150706000000336099" descr=""/>
        <xdr:cNvPicPr/>
      </xdr:nvPicPr>
      <xdr:blipFill>
        <a:blip r:embed="rId5"/>
        <a:stretch/>
      </xdr:blipFill>
      <xdr:spPr>
        <a:xfrm>
          <a:off x="375840" y="13097880"/>
          <a:ext cx="9535680" cy="225900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147240</xdr:colOff>
      <xdr:row>40</xdr:row>
      <xdr:rowOff>63360</xdr:rowOff>
    </xdr:from>
    <xdr:to>
      <xdr:col>13</xdr:col>
      <xdr:colOff>372240</xdr:colOff>
      <xdr:row>55</xdr:row>
      <xdr:rowOff>151920</xdr:rowOff>
    </xdr:to>
    <xdr:graphicFrame>
      <xdr:nvGraphicFramePr>
        <xdr:cNvPr id="5" name=""/>
        <xdr:cNvGraphicFramePr/>
      </xdr:nvGraphicFramePr>
      <xdr:xfrm>
        <a:off x="453600" y="7857000"/>
        <a:ext cx="12680640" cy="2717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157320</xdr:colOff>
      <xdr:row>56</xdr:row>
      <xdr:rowOff>93960</xdr:rowOff>
    </xdr:from>
    <xdr:to>
      <xdr:col>13</xdr:col>
      <xdr:colOff>373320</xdr:colOff>
      <xdr:row>72</xdr:row>
      <xdr:rowOff>7560</xdr:rowOff>
    </xdr:to>
    <xdr:graphicFrame>
      <xdr:nvGraphicFramePr>
        <xdr:cNvPr id="6" name=""/>
        <xdr:cNvGraphicFramePr/>
      </xdr:nvGraphicFramePr>
      <xdr:xfrm>
        <a:off x="463680" y="10692000"/>
        <a:ext cx="12671640" cy="2717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11</xdr:col>
      <xdr:colOff>45720</xdr:colOff>
      <xdr:row>0</xdr:row>
      <xdr:rowOff>92880</xdr:rowOff>
    </xdr:from>
    <xdr:to>
      <xdr:col>13</xdr:col>
      <xdr:colOff>942120</xdr:colOff>
      <xdr:row>4</xdr:row>
      <xdr:rowOff>107280</xdr:rowOff>
    </xdr:to>
    <xdr:pic>
      <xdr:nvPicPr>
        <xdr:cNvPr id="7" name="150706000000343103" descr=""/>
        <xdr:cNvPicPr/>
      </xdr:nvPicPr>
      <xdr:blipFill>
        <a:blip r:embed="rId3"/>
        <a:stretch/>
      </xdr:blipFill>
      <xdr:spPr>
        <a:xfrm>
          <a:off x="10840680" y="92880"/>
          <a:ext cx="2863440" cy="95904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3:E9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60" workbookViewId="0">
      <selection pane="topLeft" activeCell="A1" activeCellId="0" sqref="A1"/>
    </sheetView>
  </sheetViews>
  <sheetFormatPr defaultRowHeight="13.8" zeroHeight="false" outlineLevelRow="0" outlineLevelCol="0"/>
  <cols>
    <col collapsed="false" customWidth="true" hidden="false" outlineLevel="0" max="1025" min="1" style="0" width="9.59"/>
  </cols>
  <sheetData>
    <row r="3" customFormat="false" ht="17.15" hidden="false" customHeight="false" outlineLevel="0" collapsed="false">
      <c r="A3" s="1" t="s">
        <v>0</v>
      </c>
    </row>
    <row r="6" customFormat="false" ht="13.8" hidden="false" customHeight="false" outlineLevel="0" collapsed="false">
      <c r="A6" s="2" t="s">
        <v>1</v>
      </c>
    </row>
    <row r="8" customFormat="false" ht="13.8" hidden="false" customHeight="false" outlineLevel="0" collapsed="false">
      <c r="A8" s="0" t="s">
        <v>2</v>
      </c>
    </row>
    <row r="9" customFormat="false" ht="13.8" hidden="false" customHeight="false" outlineLevel="0" collapsed="false">
      <c r="A9" s="0" t="s">
        <v>3</v>
      </c>
    </row>
    <row r="10" customFormat="false" ht="13.8" hidden="false" customHeight="false" outlineLevel="0" collapsed="false">
      <c r="A10" s="0" t="s">
        <v>4</v>
      </c>
    </row>
    <row r="12" customFormat="false" ht="13.8" hidden="false" customHeight="false" outlineLevel="0" collapsed="false">
      <c r="A12" s="2" t="s">
        <v>5</v>
      </c>
    </row>
    <row r="14" customFormat="false" ht="13.8" hidden="false" customHeight="false" outlineLevel="0" collapsed="false">
      <c r="A14" s="0" t="s">
        <v>6</v>
      </c>
    </row>
    <row r="16" customFormat="false" ht="13.8" hidden="false" customHeight="false" outlineLevel="0" collapsed="false">
      <c r="D16" s="2" t="n">
        <v>1</v>
      </c>
      <c r="E16" s="0" t="s">
        <v>7</v>
      </c>
    </row>
    <row r="17" customFormat="false" ht="13.8" hidden="false" customHeight="false" outlineLevel="0" collapsed="false">
      <c r="D17" s="2" t="n">
        <v>2</v>
      </c>
      <c r="E17" s="0" t="s">
        <v>8</v>
      </c>
    </row>
    <row r="18" customFormat="false" ht="13.8" hidden="false" customHeight="false" outlineLevel="0" collapsed="false">
      <c r="D18" s="2" t="n">
        <v>3</v>
      </c>
      <c r="E18" s="0" t="s">
        <v>9</v>
      </c>
    </row>
    <row r="19" customFormat="false" ht="13.8" hidden="false" customHeight="false" outlineLevel="0" collapsed="false">
      <c r="D19" s="2" t="n">
        <v>4</v>
      </c>
      <c r="E19" s="0" t="s">
        <v>10</v>
      </c>
    </row>
    <row r="20" customFormat="false" ht="13.8" hidden="false" customHeight="false" outlineLevel="0" collapsed="false">
      <c r="D20" s="2" t="n">
        <v>5</v>
      </c>
      <c r="E20" s="0" t="s">
        <v>11</v>
      </c>
    </row>
    <row r="21" customFormat="false" ht="13.8" hidden="false" customHeight="false" outlineLevel="0" collapsed="false">
      <c r="D21" s="2" t="n">
        <v>6</v>
      </c>
      <c r="E21" s="0" t="s">
        <v>12</v>
      </c>
    </row>
    <row r="22" customFormat="false" ht="13.8" hidden="false" customHeight="false" outlineLevel="0" collapsed="false">
      <c r="D22" s="2" t="n">
        <v>7</v>
      </c>
      <c r="E22" s="0" t="s">
        <v>13</v>
      </c>
    </row>
    <row r="24" customFormat="false" ht="13.8" hidden="false" customHeight="false" outlineLevel="0" collapsed="false">
      <c r="A24" s="2" t="s">
        <v>14</v>
      </c>
    </row>
    <row r="26" customFormat="false" ht="13.8" hidden="false" customHeight="false" outlineLevel="0" collapsed="false">
      <c r="A26" s="0" t="s">
        <v>15</v>
      </c>
    </row>
    <row r="28" customFormat="false" ht="13.8" hidden="false" customHeight="false" outlineLevel="0" collapsed="false">
      <c r="B28" s="2" t="s">
        <v>16</v>
      </c>
      <c r="D28" s="0" t="s">
        <v>17</v>
      </c>
    </row>
    <row r="29" customFormat="false" ht="13.8" hidden="false" customHeight="false" outlineLevel="0" collapsed="false">
      <c r="D29" s="0" t="s">
        <v>18</v>
      </c>
    </row>
    <row r="33" customFormat="false" ht="13.8" hidden="false" customHeight="false" outlineLevel="0" collapsed="false">
      <c r="B33" s="2" t="s">
        <v>19</v>
      </c>
      <c r="D33" s="0" t="s">
        <v>20</v>
      </c>
    </row>
    <row r="34" customFormat="false" ht="13.8" hidden="false" customHeight="false" outlineLevel="0" collapsed="false">
      <c r="D34" s="0" t="s">
        <v>21</v>
      </c>
    </row>
    <row r="35" customFormat="false" ht="13.8" hidden="false" customHeight="false" outlineLevel="0" collapsed="false">
      <c r="D35" s="0" t="s">
        <v>22</v>
      </c>
    </row>
    <row r="36" customFormat="false" ht="13.8" hidden="false" customHeight="false" outlineLevel="0" collapsed="false">
      <c r="D36" s="0" t="s">
        <v>23</v>
      </c>
    </row>
    <row r="48" customFormat="false" ht="13.8" hidden="false" customHeight="false" outlineLevel="0" collapsed="false">
      <c r="B48" s="2" t="s">
        <v>24</v>
      </c>
      <c r="D48" s="0" t="s">
        <v>25</v>
      </c>
    </row>
    <row r="49" customFormat="false" ht="13.8" hidden="false" customHeight="false" outlineLevel="0" collapsed="false">
      <c r="D49" s="0" t="s">
        <v>26</v>
      </c>
    </row>
    <row r="50" customFormat="false" ht="13.8" hidden="false" customHeight="false" outlineLevel="0" collapsed="false">
      <c r="D50" s="0" t="s">
        <v>27</v>
      </c>
    </row>
    <row r="51" customFormat="false" ht="13.8" hidden="false" customHeight="false" outlineLevel="0" collapsed="false">
      <c r="D51" s="0" t="s">
        <v>28</v>
      </c>
    </row>
    <row r="53" customFormat="false" ht="13.8" hidden="false" customHeight="false" outlineLevel="0" collapsed="false">
      <c r="A53" s="2" t="s">
        <v>29</v>
      </c>
    </row>
    <row r="55" customFormat="false" ht="13.8" hidden="false" customHeight="false" outlineLevel="0" collapsed="false">
      <c r="A55" s="0" t="s">
        <v>30</v>
      </c>
    </row>
    <row r="56" customFormat="false" ht="13.8" hidden="false" customHeight="false" outlineLevel="0" collapsed="false">
      <c r="A56" s="0" t="s">
        <v>31</v>
      </c>
    </row>
    <row r="70" customFormat="false" ht="13.8" hidden="false" customHeight="false" outlineLevel="0" collapsed="false">
      <c r="A70" s="0" t="s">
        <v>32</v>
      </c>
    </row>
    <row r="71" customFormat="false" ht="13.8" hidden="false" customHeight="false" outlineLevel="0" collapsed="false">
      <c r="A71" s="0" t="s">
        <v>33</v>
      </c>
    </row>
    <row r="88" customFormat="false" ht="13.8" hidden="false" customHeight="false" outlineLevel="0" collapsed="false">
      <c r="A88" s="2" t="s">
        <v>34</v>
      </c>
    </row>
    <row r="90" customFormat="false" ht="13.8" hidden="false" customHeight="false" outlineLevel="0" collapsed="false">
      <c r="A90" s="3" t="s">
        <v>35</v>
      </c>
    </row>
    <row r="91" customFormat="false" ht="13.8" hidden="false" customHeight="false" outlineLevel="0" collapsed="false">
      <c r="A91" s="0" t="s">
        <v>36</v>
      </c>
    </row>
    <row r="93" customFormat="false" ht="13.8" hidden="false" customHeight="false" outlineLevel="0" collapsed="false">
      <c r="A93" s="0" t="s">
        <v>37</v>
      </c>
    </row>
    <row r="96" customFormat="false" ht="13.8" hidden="false" customHeight="false" outlineLevel="0" collapsed="false">
      <c r="A96" s="4" t="s">
        <v>38</v>
      </c>
    </row>
    <row r="97" customFormat="false" ht="13.8" hidden="false" customHeight="false" outlineLevel="0" collapsed="false">
      <c r="A97" s="4" t="s">
        <v>39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&amp;C&amp;"Arial,Regular"&amp;10&amp;A</oddHeader>
    <oddFooter>&amp;C&amp;"Arial,Regular"&amp;10Page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1:O3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60" workbookViewId="0">
      <selection pane="topLeft" activeCell="A1" activeCellId="0" sqref="A1"/>
    </sheetView>
  </sheetViews>
  <sheetFormatPr defaultRowHeight="13.8" zeroHeight="false" outlineLevelRow="0" outlineLevelCol="0"/>
  <cols>
    <col collapsed="false" customWidth="true" hidden="false" outlineLevel="0" max="1" min="1" style="0" width="4.35"/>
    <col collapsed="false" customWidth="true" hidden="false" outlineLevel="0" max="2" min="2" style="0" width="23.18"/>
    <col collapsed="false" customWidth="true" hidden="false" outlineLevel="0" max="15" min="3" style="0" width="13.94"/>
    <col collapsed="false" customWidth="true" hidden="false" outlineLevel="0" max="1025" min="16" style="0" width="9.59"/>
  </cols>
  <sheetData>
    <row r="1" customFormat="false" ht="25.35" hidden="false" customHeight="false" outlineLevel="0" collapsed="false">
      <c r="B1" s="5" t="s">
        <v>40</v>
      </c>
    </row>
    <row r="2" customFormat="false" ht="13.5" hidden="false" customHeight="true" outlineLevel="0" collapsed="false">
      <c r="B2" s="5"/>
    </row>
    <row r="4" customFormat="false" ht="22.05" hidden="false" customHeight="false" outlineLevel="0" collapsed="false">
      <c r="B4" s="6" t="s">
        <v>41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</row>
    <row r="5" customFormat="false" ht="22.05" hidden="false" customHeight="false" outlineLevel="0" collapsed="false">
      <c r="B5" s="6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</row>
    <row r="6" customFormat="false" ht="15" hidden="false" customHeight="false" outlineLevel="0" collapsed="false">
      <c r="B6" s="8"/>
      <c r="C6" s="9" t="n">
        <v>43892</v>
      </c>
      <c r="D6" s="9" t="n">
        <f aca="false">C6+7</f>
        <v>43899</v>
      </c>
      <c r="E6" s="9" t="n">
        <f aca="false">D6+7</f>
        <v>43906</v>
      </c>
      <c r="F6" s="9" t="n">
        <f aca="false">E6+7</f>
        <v>43913</v>
      </c>
      <c r="G6" s="9" t="n">
        <f aca="false">F6+7</f>
        <v>43920</v>
      </c>
      <c r="H6" s="9" t="n">
        <f aca="false">G6+7</f>
        <v>43927</v>
      </c>
      <c r="I6" s="9" t="n">
        <f aca="false">H6+7</f>
        <v>43934</v>
      </c>
      <c r="J6" s="9" t="n">
        <f aca="false">I6+7</f>
        <v>43941</v>
      </c>
      <c r="K6" s="9" t="n">
        <f aca="false">J6+7</f>
        <v>43948</v>
      </c>
      <c r="L6" s="9" t="n">
        <f aca="false">K6+7</f>
        <v>43955</v>
      </c>
      <c r="M6" s="9" t="n">
        <f aca="false">L6+7</f>
        <v>43962</v>
      </c>
      <c r="N6" s="9" t="n">
        <f aca="false">M6+7</f>
        <v>43969</v>
      </c>
      <c r="O6" s="9" t="n">
        <f aca="false">N6+7</f>
        <v>43976</v>
      </c>
    </row>
    <row r="7" customFormat="false" ht="13.8" hidden="false" customHeight="false" outlineLevel="0" collapsed="false">
      <c r="B7" s="8" t="s">
        <v>42</v>
      </c>
      <c r="C7" s="10" t="n">
        <v>19000</v>
      </c>
      <c r="D7" s="10" t="n">
        <f aca="false">C10</f>
        <v>13500</v>
      </c>
      <c r="E7" s="10" t="n">
        <f aca="false">D10</f>
        <v>3000</v>
      </c>
      <c r="F7" s="10" t="n">
        <f aca="false">E10</f>
        <v>4500</v>
      </c>
      <c r="G7" s="10" t="n">
        <f aca="false">F10</f>
        <v>-6000</v>
      </c>
      <c r="H7" s="10" t="n">
        <f aca="false">G10</f>
        <v>-4500</v>
      </c>
      <c r="I7" s="10" t="n">
        <f aca="false">H10</f>
        <v>-15000</v>
      </c>
      <c r="J7" s="10" t="n">
        <f aca="false">I10</f>
        <v>-13500</v>
      </c>
      <c r="K7" s="10" t="n">
        <f aca="false">J10</f>
        <v>-12000</v>
      </c>
      <c r="L7" s="10" t="n">
        <f aca="false">K10</f>
        <v>-10500</v>
      </c>
      <c r="M7" s="10" t="n">
        <f aca="false">L10</f>
        <v>-9000</v>
      </c>
      <c r="N7" s="10" t="n">
        <f aca="false">M10</f>
        <v>-7500</v>
      </c>
      <c r="O7" s="10" t="n">
        <f aca="false">N10</f>
        <v>-6000</v>
      </c>
    </row>
    <row r="8" customFormat="false" ht="13.8" hidden="false" customHeight="false" outlineLevel="0" collapsed="false">
      <c r="B8" s="8" t="s">
        <v>43</v>
      </c>
      <c r="C8" s="10" t="n">
        <f aca="false">Inflow!E2</f>
        <v>6500</v>
      </c>
      <c r="D8" s="10" t="n">
        <f aca="false">Inflow!F2</f>
        <v>1500</v>
      </c>
      <c r="E8" s="10" t="n">
        <f aca="false">Inflow!G2</f>
        <v>1500</v>
      </c>
      <c r="F8" s="10" t="n">
        <f aca="false">Inflow!H2</f>
        <v>1500</v>
      </c>
      <c r="G8" s="10" t="n">
        <f aca="false">Inflow!I2</f>
        <v>1500</v>
      </c>
      <c r="H8" s="10" t="n">
        <f aca="false">Inflow!J2</f>
        <v>1500</v>
      </c>
      <c r="I8" s="10" t="n">
        <f aca="false">Inflow!K2</f>
        <v>1500</v>
      </c>
      <c r="J8" s="10" t="n">
        <f aca="false">Inflow!L2</f>
        <v>1500</v>
      </c>
      <c r="K8" s="10" t="n">
        <f aca="false">Inflow!M2</f>
        <v>1500</v>
      </c>
      <c r="L8" s="10" t="n">
        <f aca="false">Inflow!N2</f>
        <v>1500</v>
      </c>
      <c r="M8" s="10" t="n">
        <f aca="false">Inflow!O2</f>
        <v>1500</v>
      </c>
      <c r="N8" s="10" t="n">
        <f aca="false">Inflow!P2</f>
        <v>1500</v>
      </c>
      <c r="O8" s="10" t="n">
        <f aca="false">Inflow!Q2</f>
        <v>0</v>
      </c>
    </row>
    <row r="9" customFormat="false" ht="13.8" hidden="false" customHeight="false" outlineLevel="0" collapsed="false">
      <c r="B9" s="8" t="s">
        <v>44</v>
      </c>
      <c r="C9" s="10" t="n">
        <f aca="false">OutFlow!E1</f>
        <v>12000</v>
      </c>
      <c r="D9" s="10" t="n">
        <f aca="false">OutFlow!F1</f>
        <v>12000</v>
      </c>
      <c r="E9" s="10" t="n">
        <f aca="false">OutFlow!G1</f>
        <v>0</v>
      </c>
      <c r="F9" s="10" t="n">
        <f aca="false">OutFlow!H1</f>
        <v>12000</v>
      </c>
      <c r="G9" s="10" t="n">
        <f aca="false">OutFlow!I1</f>
        <v>0</v>
      </c>
      <c r="H9" s="10" t="n">
        <f aca="false">OutFlow!J1</f>
        <v>12000</v>
      </c>
      <c r="I9" s="10" t="n">
        <f aca="false">OutFlow!K1</f>
        <v>0</v>
      </c>
      <c r="J9" s="10" t="n">
        <f aca="false">OutFlow!L1</f>
        <v>0</v>
      </c>
      <c r="K9" s="10" t="n">
        <f aca="false">OutFlow!M1</f>
        <v>0</v>
      </c>
      <c r="L9" s="10" t="n">
        <f aca="false">OutFlow!N1</f>
        <v>0</v>
      </c>
      <c r="M9" s="10" t="n">
        <f aca="false">OutFlow!O1</f>
        <v>0</v>
      </c>
      <c r="N9" s="10" t="n">
        <f aca="false">OutFlow!P1</f>
        <v>0</v>
      </c>
      <c r="O9" s="10" t="n">
        <f aca="false">OutFlow!Q1</f>
        <v>0</v>
      </c>
    </row>
    <row r="10" customFormat="false" ht="13.8" hidden="false" customHeight="false" outlineLevel="0" collapsed="false">
      <c r="B10" s="8" t="s">
        <v>45</v>
      </c>
      <c r="C10" s="10" t="n">
        <f aca="false">C7+C8-C9</f>
        <v>13500</v>
      </c>
      <c r="D10" s="10" t="n">
        <f aca="false">D7+D8-D9</f>
        <v>3000</v>
      </c>
      <c r="E10" s="10" t="n">
        <f aca="false">E7+E8-E9</f>
        <v>4500</v>
      </c>
      <c r="F10" s="10" t="n">
        <f aca="false">F7+F8-F9</f>
        <v>-6000</v>
      </c>
      <c r="G10" s="10" t="n">
        <f aca="false">G7+G8-G9</f>
        <v>-4500</v>
      </c>
      <c r="H10" s="10" t="n">
        <f aca="false">H7+H8-H9</f>
        <v>-15000</v>
      </c>
      <c r="I10" s="10" t="n">
        <f aca="false">I7+I8-I9</f>
        <v>-13500</v>
      </c>
      <c r="J10" s="10" t="n">
        <f aca="false">J7+J8-J9</f>
        <v>-12000</v>
      </c>
      <c r="K10" s="10" t="n">
        <f aca="false">K7+K8-K9</f>
        <v>-10500</v>
      </c>
      <c r="L10" s="10" t="n">
        <f aca="false">L7+L8-L9</f>
        <v>-9000</v>
      </c>
      <c r="M10" s="10" t="n">
        <f aca="false">M7+M8-M9</f>
        <v>-7500</v>
      </c>
      <c r="N10" s="10" t="n">
        <f aca="false">N7+N8-N9</f>
        <v>-6000</v>
      </c>
      <c r="O10" s="10" t="n">
        <f aca="false">O7+O8-O9</f>
        <v>-6000</v>
      </c>
    </row>
    <row r="12" customFormat="false" ht="19.7" hidden="false" customHeight="false" outlineLevel="0" collapsed="false">
      <c r="B12" s="11" t="s">
        <v>46</v>
      </c>
      <c r="C12" s="11"/>
      <c r="D12" s="11"/>
      <c r="E12" s="11"/>
    </row>
    <row r="13" customFormat="false" ht="13.8" hidden="false" customHeight="false" outlineLevel="0" collapsed="false">
      <c r="B13" s="12" t="s">
        <v>47</v>
      </c>
      <c r="C13" s="12"/>
      <c r="D13" s="12"/>
      <c r="E13" s="13" t="n">
        <v>19000</v>
      </c>
    </row>
    <row r="14" customFormat="false" ht="13.8" hidden="false" customHeight="false" outlineLevel="0" collapsed="false">
      <c r="B14" s="12" t="s">
        <v>48</v>
      </c>
      <c r="C14" s="12"/>
      <c r="D14" s="12"/>
      <c r="E14" s="13" t="n">
        <v>10000</v>
      </c>
    </row>
    <row r="16" customFormat="false" ht="22.05" hidden="false" customHeight="false" outlineLevel="0" collapsed="false">
      <c r="B16" s="14" t="s">
        <v>49</v>
      </c>
    </row>
    <row r="18" customFormat="false" ht="15" hidden="false" customHeight="false" outlineLevel="0" collapsed="false">
      <c r="B18" s="8"/>
      <c r="C18" s="15" t="s">
        <v>50</v>
      </c>
      <c r="D18" s="15" t="s">
        <v>51</v>
      </c>
      <c r="E18" s="15" t="s">
        <v>52</v>
      </c>
      <c r="F18" s="15" t="s">
        <v>53</v>
      </c>
      <c r="G18" s="15" t="s">
        <v>54</v>
      </c>
      <c r="H18" s="15" t="s">
        <v>55</v>
      </c>
      <c r="I18" s="15" t="s">
        <v>56</v>
      </c>
      <c r="J18" s="15" t="s">
        <v>57</v>
      </c>
      <c r="K18" s="15" t="s">
        <v>58</v>
      </c>
      <c r="L18" s="15" t="s">
        <v>59</v>
      </c>
      <c r="M18" s="15" t="s">
        <v>60</v>
      </c>
      <c r="N18" s="15" t="s">
        <v>61</v>
      </c>
      <c r="O18" s="15" t="s">
        <v>62</v>
      </c>
    </row>
    <row r="19" customFormat="false" ht="13.8" hidden="false" customHeight="false" outlineLevel="0" collapsed="false">
      <c r="B19" s="8" t="s">
        <v>63</v>
      </c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customFormat="false" ht="13.8" hidden="false" customHeight="false" outlineLevel="0" collapsed="false">
      <c r="B20" s="8" t="s">
        <v>64</v>
      </c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2" customFormat="false" ht="22.05" hidden="false" customHeight="false" outlineLevel="0" collapsed="false">
      <c r="B22" s="17" t="s">
        <v>65</v>
      </c>
    </row>
    <row r="24" customFormat="false" ht="15" hidden="false" customHeight="false" outlineLevel="0" collapsed="false">
      <c r="B24" s="8"/>
      <c r="C24" s="15" t="s">
        <v>50</v>
      </c>
      <c r="D24" s="15" t="s">
        <v>51</v>
      </c>
      <c r="E24" s="15" t="s">
        <v>52</v>
      </c>
      <c r="F24" s="15" t="s">
        <v>53</v>
      </c>
      <c r="G24" s="15" t="s">
        <v>54</v>
      </c>
      <c r="H24" s="15" t="s">
        <v>55</v>
      </c>
      <c r="I24" s="15" t="s">
        <v>56</v>
      </c>
      <c r="J24" s="15" t="s">
        <v>57</v>
      </c>
      <c r="K24" s="15" t="s">
        <v>58</v>
      </c>
      <c r="L24" s="15" t="s">
        <v>59</v>
      </c>
      <c r="M24" s="15" t="s">
        <v>60</v>
      </c>
      <c r="N24" s="15" t="s">
        <v>61</v>
      </c>
      <c r="O24" s="15" t="s">
        <v>62</v>
      </c>
    </row>
    <row r="25" customFormat="false" ht="13.8" hidden="false" customHeight="false" outlineLevel="0" collapsed="false">
      <c r="B25" s="8" t="s">
        <v>42</v>
      </c>
      <c r="C25" s="10" t="n">
        <v>19000</v>
      </c>
      <c r="D25" s="10" t="n">
        <f aca="false">C28</f>
        <v>13500</v>
      </c>
      <c r="E25" s="10" t="n">
        <f aca="false">D28</f>
        <v>3000</v>
      </c>
      <c r="F25" s="10" t="n">
        <f aca="false">E28</f>
        <v>4500</v>
      </c>
      <c r="G25" s="10" t="n">
        <f aca="false">F28</f>
        <v>-6000</v>
      </c>
      <c r="H25" s="10" t="n">
        <f aca="false">G28</f>
        <v>-4500</v>
      </c>
      <c r="I25" s="10" t="n">
        <f aca="false">H28</f>
        <v>-15000</v>
      </c>
      <c r="J25" s="10" t="n">
        <f aca="false">I28</f>
        <v>-13500</v>
      </c>
      <c r="K25" s="10" t="n">
        <f aca="false">J28</f>
        <v>-12000</v>
      </c>
      <c r="L25" s="10" t="n">
        <f aca="false">K28</f>
        <v>-10500</v>
      </c>
      <c r="M25" s="10" t="n">
        <f aca="false">L28</f>
        <v>-9000</v>
      </c>
      <c r="N25" s="10" t="n">
        <f aca="false">M28</f>
        <v>-7500</v>
      </c>
      <c r="O25" s="10" t="n">
        <f aca="false">N28</f>
        <v>-6000</v>
      </c>
    </row>
    <row r="26" customFormat="false" ht="13.8" hidden="false" customHeight="false" outlineLevel="0" collapsed="false">
      <c r="B26" s="8" t="s">
        <v>43</v>
      </c>
      <c r="C26" s="10" t="n">
        <f aca="false">IF(C19="",C8,C19)</f>
        <v>6500</v>
      </c>
      <c r="D26" s="10" t="n">
        <f aca="false">IF(D19="",D8,D19)</f>
        <v>1500</v>
      </c>
      <c r="E26" s="10" t="n">
        <f aca="false">IF(E19="",E8,E19)</f>
        <v>1500</v>
      </c>
      <c r="F26" s="10" t="n">
        <f aca="false">IF(F19="",F8,F19)</f>
        <v>1500</v>
      </c>
      <c r="G26" s="10" t="n">
        <f aca="false">IF(G19="",G8,G19)</f>
        <v>1500</v>
      </c>
      <c r="H26" s="10" t="n">
        <f aca="false">IF(H19="",H8,H19)</f>
        <v>1500</v>
      </c>
      <c r="I26" s="10" t="n">
        <f aca="false">IF(I19="",I8,I19)</f>
        <v>1500</v>
      </c>
      <c r="J26" s="10" t="n">
        <f aca="false">IF(J19="",J8,J19)</f>
        <v>1500</v>
      </c>
      <c r="K26" s="10" t="n">
        <f aca="false">IF(K19="",K8,K19)</f>
        <v>1500</v>
      </c>
      <c r="L26" s="10" t="n">
        <f aca="false">IF(L19="",L8,L19)</f>
        <v>1500</v>
      </c>
      <c r="M26" s="10" t="n">
        <f aca="false">IF(M19="",M8,M19)</f>
        <v>1500</v>
      </c>
      <c r="N26" s="10" t="n">
        <f aca="false">IF(N19="",N8,N19)</f>
        <v>1500</v>
      </c>
      <c r="O26" s="10" t="n">
        <f aca="false">IF(O19="",O8,O19)</f>
        <v>0</v>
      </c>
    </row>
    <row r="27" customFormat="false" ht="13.8" hidden="false" customHeight="false" outlineLevel="0" collapsed="false">
      <c r="B27" s="8" t="s">
        <v>44</v>
      </c>
      <c r="C27" s="10" t="n">
        <f aca="false">IF(C20="",C9,C20)</f>
        <v>12000</v>
      </c>
      <c r="D27" s="10" t="n">
        <f aca="false">IF(D20="",D9,D20)</f>
        <v>12000</v>
      </c>
      <c r="E27" s="10" t="n">
        <f aca="false">IF(E20="",E9,E20)</f>
        <v>0</v>
      </c>
      <c r="F27" s="10" t="n">
        <f aca="false">IF(F20="",F9,F20)</f>
        <v>12000</v>
      </c>
      <c r="G27" s="10" t="n">
        <f aca="false">IF(G20="",G9,G20)</f>
        <v>0</v>
      </c>
      <c r="H27" s="10" t="n">
        <f aca="false">IF(H20="",H9,H20)</f>
        <v>12000</v>
      </c>
      <c r="I27" s="10" t="n">
        <f aca="false">IF(I20="",I9,I20)</f>
        <v>0</v>
      </c>
      <c r="J27" s="10" t="n">
        <f aca="false">IF(J20="",J9,J20)</f>
        <v>0</v>
      </c>
      <c r="K27" s="10" t="n">
        <f aca="false">IF(K20="",K9,K20)</f>
        <v>0</v>
      </c>
      <c r="L27" s="10" t="n">
        <f aca="false">IF(L20="",L9,L20)</f>
        <v>0</v>
      </c>
      <c r="M27" s="10" t="n">
        <f aca="false">IF(M20="",M9,M20)</f>
        <v>0</v>
      </c>
      <c r="N27" s="10" t="n">
        <f aca="false">IF(N20="",N9,N20)</f>
        <v>0</v>
      </c>
      <c r="O27" s="10" t="n">
        <f aca="false">IF(O20="",O9,O20)</f>
        <v>0</v>
      </c>
    </row>
    <row r="28" customFormat="false" ht="13.8" hidden="false" customHeight="false" outlineLevel="0" collapsed="false">
      <c r="B28" s="8" t="s">
        <v>45</v>
      </c>
      <c r="C28" s="10" t="n">
        <f aca="false">C25+C26-C27</f>
        <v>13500</v>
      </c>
      <c r="D28" s="10" t="n">
        <f aca="false">D25+D26-D27</f>
        <v>3000</v>
      </c>
      <c r="E28" s="10" t="n">
        <f aca="false">E25+E26-E27</f>
        <v>4500</v>
      </c>
      <c r="F28" s="10" t="n">
        <f aca="false">F25+F26-F27</f>
        <v>-6000</v>
      </c>
      <c r="G28" s="10" t="n">
        <f aca="false">G25+G26-G27</f>
        <v>-4500</v>
      </c>
      <c r="H28" s="10" t="n">
        <f aca="false">H25+H26-H27</f>
        <v>-15000</v>
      </c>
      <c r="I28" s="10" t="n">
        <f aca="false">I25+I26-I27</f>
        <v>-13500</v>
      </c>
      <c r="J28" s="10" t="n">
        <f aca="false">J25+J26-J27</f>
        <v>-12000</v>
      </c>
      <c r="K28" s="10" t="n">
        <f aca="false">K25+K26-K27</f>
        <v>-10500</v>
      </c>
      <c r="L28" s="10" t="n">
        <f aca="false">L25+L26-L27</f>
        <v>-9000</v>
      </c>
      <c r="M28" s="10" t="n">
        <f aca="false">M25+M26-M27</f>
        <v>-7500</v>
      </c>
      <c r="N28" s="10" t="n">
        <f aca="false">N25+N26-N27</f>
        <v>-6000</v>
      </c>
      <c r="O28" s="10" t="n">
        <f aca="false">O25+O26-O27</f>
        <v>-6000</v>
      </c>
    </row>
    <row r="30" customFormat="false" ht="22.05" hidden="false" customHeight="false" outlineLevel="0" collapsed="false">
      <c r="B30" s="18" t="s">
        <v>66</v>
      </c>
    </row>
    <row r="32" customFormat="false" ht="13.8" hidden="false" customHeight="false" outlineLevel="0" collapsed="false">
      <c r="B32" s="8" t="s">
        <v>67</v>
      </c>
      <c r="C32" s="19" t="n">
        <f aca="false">C26-C8</f>
        <v>0</v>
      </c>
      <c r="D32" s="19" t="n">
        <f aca="false">D26-D8</f>
        <v>0</v>
      </c>
      <c r="E32" s="19" t="n">
        <f aca="false">E26-E8</f>
        <v>0</v>
      </c>
      <c r="F32" s="19" t="n">
        <f aca="false">F26-F8</f>
        <v>0</v>
      </c>
      <c r="G32" s="19" t="n">
        <f aca="false">G26-G8</f>
        <v>0</v>
      </c>
      <c r="H32" s="19" t="n">
        <f aca="false">H26-H8</f>
        <v>0</v>
      </c>
      <c r="I32" s="19" t="n">
        <f aca="false">I26-I8</f>
        <v>0</v>
      </c>
      <c r="J32" s="19" t="n">
        <f aca="false">J26-J8</f>
        <v>0</v>
      </c>
      <c r="K32" s="19" t="n">
        <f aca="false">K26-K8</f>
        <v>0</v>
      </c>
      <c r="L32" s="19" t="n">
        <f aca="false">L26-L8</f>
        <v>0</v>
      </c>
      <c r="M32" s="19" t="n">
        <f aca="false">M26-M8</f>
        <v>0</v>
      </c>
      <c r="N32" s="19" t="n">
        <f aca="false">N26-N8</f>
        <v>0</v>
      </c>
      <c r="O32" s="19" t="n">
        <f aca="false">O26-O8</f>
        <v>0</v>
      </c>
    </row>
    <row r="33" customFormat="false" ht="13.8" hidden="false" customHeight="false" outlineLevel="0" collapsed="false">
      <c r="B33" s="8" t="s">
        <v>68</v>
      </c>
      <c r="C33" s="19" t="n">
        <f aca="false">C9-C27</f>
        <v>0</v>
      </c>
      <c r="D33" s="19" t="n">
        <f aca="false">D9-D27</f>
        <v>0</v>
      </c>
      <c r="E33" s="19" t="n">
        <f aca="false">E9-E27</f>
        <v>0</v>
      </c>
      <c r="F33" s="19" t="n">
        <f aca="false">F9-F27</f>
        <v>0</v>
      </c>
      <c r="G33" s="19" t="n">
        <f aca="false">G9-G27</f>
        <v>0</v>
      </c>
      <c r="H33" s="19" t="n">
        <f aca="false">H9-H27</f>
        <v>0</v>
      </c>
      <c r="I33" s="19" t="n">
        <f aca="false">I9-I27</f>
        <v>0</v>
      </c>
      <c r="J33" s="19" t="n">
        <f aca="false">J9-J27</f>
        <v>0</v>
      </c>
      <c r="K33" s="19" t="n">
        <f aca="false">K9-K27</f>
        <v>0</v>
      </c>
      <c r="L33" s="19" t="n">
        <f aca="false">L9-L27</f>
        <v>0</v>
      </c>
      <c r="M33" s="19" t="n">
        <f aca="false">M9-M27</f>
        <v>0</v>
      </c>
      <c r="N33" s="19" t="n">
        <f aca="false">N9-N27</f>
        <v>0</v>
      </c>
      <c r="O33" s="19" t="n">
        <f aca="false">O9-O27</f>
        <v>0</v>
      </c>
    </row>
  </sheetData>
  <mergeCells count="3">
    <mergeCell ref="B12:E12"/>
    <mergeCell ref="B13:D13"/>
    <mergeCell ref="B14:D14"/>
  </mergeCells>
  <conditionalFormatting sqref="C32:O33">
    <cfRule type="iconSet" priority="2">
      <iconSet iconSet="3Symbols">
        <cfvo type="percent" val="0"/>
        <cfvo type="num" val="0"/>
        <cfvo type="num" val="1"/>
      </iconSet>
    </cfRule>
  </conditionalFormatting>
  <conditionalFormatting sqref="C10:O10 C7:O7 C28:O28 C25:O25">
    <cfRule type="cellIs" priority="3" operator="greaterThan" aboveAverage="0" equalAverage="0" bottom="0" percent="0" rank="0" text="" dxfId="0">
      <formula>0</formula>
    </cfRule>
  </conditionalFormatting>
  <conditionalFormatting sqref="C10:O10 C28:O28">
    <cfRule type="cellIs" priority="4" operator="lessThan" aboveAverage="0" equalAverage="0" bottom="0" percent="0" rank="0" text="" dxfId="1">
      <formula>-$E$14</formula>
    </cfRule>
  </conditionalFormatting>
  <conditionalFormatting sqref="C10:O10 C7:O7 C28:O28 C25:O25">
    <cfRule type="cellIs" priority="5" operator="lessThan" aboveAverage="0" equalAverage="0" bottom="0" percent="0" rank="0" text="" dxfId="2">
      <formula>-$E$14</formula>
    </cfRule>
  </conditionalFormatting>
  <conditionalFormatting sqref="B32:B33">
    <cfRule type="iconSet" priority="6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printOptions headings="false" gridLines="false" gridLinesSet="true" horizontalCentered="false" verticalCentered="false"/>
  <pageMargins left="0.7875" right="0.7875" top="1.025" bottom="1.025" header="0.7875" footer="0.7875"/>
  <pageSetup paperSize="1" scale="100" firstPageNumber="1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&amp;C&amp;"Arial,Regular"&amp;10&amp;A</oddHeader>
    <oddFooter>&amp;C&amp;"Arial,Regular"&amp;10Page 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C2:Q6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60" workbookViewId="0">
      <selection pane="topLeft" activeCell="A1" activeCellId="0" sqref="A1"/>
    </sheetView>
  </sheetViews>
  <sheetFormatPr defaultRowHeight="13.8" zeroHeight="false" outlineLevelRow="0" outlineLevelCol="0"/>
  <cols>
    <col collapsed="false" customWidth="true" hidden="false" outlineLevel="0" max="3" min="1" style="0" width="9.59"/>
    <col collapsed="false" customWidth="true" hidden="false" outlineLevel="0" max="4" min="4" style="0" width="11.95"/>
    <col collapsed="false" customWidth="true" hidden="false" outlineLevel="0" max="17" min="5" style="0" width="10.68"/>
    <col collapsed="false" customWidth="true" hidden="false" outlineLevel="0" max="1025" min="18" style="0" width="9.59"/>
  </cols>
  <sheetData>
    <row r="2" customFormat="false" ht="13.8" hidden="false" customHeight="false" outlineLevel="0" collapsed="false">
      <c r="C2" s="20" t="s">
        <v>69</v>
      </c>
      <c r="D2" s="20"/>
      <c r="E2" s="21" t="n">
        <f aca="false">SUM(E4:E61)</f>
        <v>6500</v>
      </c>
      <c r="F2" s="21" t="n">
        <f aca="false">SUM(F4:F61)</f>
        <v>1500</v>
      </c>
      <c r="G2" s="21" t="n">
        <f aca="false">SUM(G4:G61)</f>
        <v>1500</v>
      </c>
      <c r="H2" s="21" t="n">
        <f aca="false">SUM(H4:H61)</f>
        <v>1500</v>
      </c>
      <c r="I2" s="21" t="n">
        <f aca="false">SUM(I4:I61)</f>
        <v>1500</v>
      </c>
      <c r="J2" s="21" t="n">
        <f aca="false">SUM(J4:J61)</f>
        <v>1500</v>
      </c>
      <c r="K2" s="21" t="n">
        <f aca="false">SUM(K4:K61)</f>
        <v>1500</v>
      </c>
      <c r="L2" s="21" t="n">
        <f aca="false">SUM(L4:L61)</f>
        <v>1500</v>
      </c>
      <c r="M2" s="21" t="n">
        <f aca="false">SUM(M4:M61)</f>
        <v>1500</v>
      </c>
      <c r="N2" s="21" t="n">
        <f aca="false">SUM(N4:N61)</f>
        <v>1500</v>
      </c>
      <c r="O2" s="21" t="n">
        <f aca="false">SUM(O4:O61)</f>
        <v>1500</v>
      </c>
      <c r="P2" s="21" t="n">
        <f aca="false">SUM(P4:P61)</f>
        <v>1500</v>
      </c>
      <c r="Q2" s="21" t="n">
        <f aca="false">SUM(Q4:Q61)</f>
        <v>0</v>
      </c>
    </row>
    <row r="3" customFormat="false" ht="15" hidden="false" customHeight="false" outlineLevel="0" collapsed="false">
      <c r="C3" s="22"/>
      <c r="D3" s="22"/>
      <c r="E3" s="9" t="n">
        <v>43892</v>
      </c>
      <c r="F3" s="9" t="n">
        <f aca="false">E3+7</f>
        <v>43899</v>
      </c>
      <c r="G3" s="9" t="n">
        <f aca="false">F3+7</f>
        <v>43906</v>
      </c>
      <c r="H3" s="9" t="n">
        <f aca="false">G3+7</f>
        <v>43913</v>
      </c>
      <c r="I3" s="9" t="n">
        <f aca="false">H3+7</f>
        <v>43920</v>
      </c>
      <c r="J3" s="9" t="n">
        <f aca="false">I3+7</f>
        <v>43927</v>
      </c>
      <c r="K3" s="9" t="n">
        <f aca="false">J3+7</f>
        <v>43934</v>
      </c>
      <c r="L3" s="9" t="n">
        <f aca="false">K3+7</f>
        <v>43941</v>
      </c>
      <c r="M3" s="9" t="n">
        <f aca="false">L3+7</f>
        <v>43948</v>
      </c>
      <c r="N3" s="9" t="n">
        <f aca="false">M3+7</f>
        <v>43955</v>
      </c>
      <c r="O3" s="9" t="n">
        <f aca="false">N3+7</f>
        <v>43962</v>
      </c>
      <c r="P3" s="9" t="n">
        <f aca="false">O3+7</f>
        <v>43969</v>
      </c>
      <c r="Q3" s="9" t="n">
        <f aca="false">P3+7</f>
        <v>43976</v>
      </c>
    </row>
    <row r="4" customFormat="false" ht="13.8" hidden="false" customHeight="false" outlineLevel="0" collapsed="false">
      <c r="C4" s="23" t="n">
        <v>1</v>
      </c>
      <c r="D4" s="23"/>
      <c r="E4" s="24" t="n">
        <v>1500</v>
      </c>
      <c r="F4" s="24" t="n">
        <v>1500</v>
      </c>
      <c r="G4" s="24" t="n">
        <v>1500</v>
      </c>
      <c r="H4" s="24" t="n">
        <v>1500</v>
      </c>
      <c r="I4" s="24" t="n">
        <v>1500</v>
      </c>
      <c r="J4" s="24" t="n">
        <v>1500</v>
      </c>
      <c r="K4" s="24" t="n">
        <v>1500</v>
      </c>
      <c r="L4" s="24" t="n">
        <v>1500</v>
      </c>
      <c r="M4" s="24" t="n">
        <v>1500</v>
      </c>
      <c r="N4" s="24" t="n">
        <v>1500</v>
      </c>
      <c r="O4" s="24" t="n">
        <v>1500</v>
      </c>
      <c r="P4" s="24" t="n">
        <v>1500</v>
      </c>
      <c r="Q4" s="24"/>
    </row>
    <row r="5" customFormat="false" ht="13.8" hidden="false" customHeight="false" outlineLevel="0" collapsed="false">
      <c r="C5" s="23"/>
      <c r="D5" s="23"/>
      <c r="E5" s="24" t="n">
        <v>5000</v>
      </c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</row>
    <row r="6" customFormat="false" ht="13.8" hidden="false" customHeight="false" outlineLevel="0" collapsed="false">
      <c r="C6" s="25"/>
      <c r="D6" s="25"/>
      <c r="E6" s="24" t="s">
        <v>70</v>
      </c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</row>
    <row r="7" customFormat="false" ht="13.8" hidden="false" customHeight="false" outlineLevel="0" collapsed="false">
      <c r="C7" s="25"/>
      <c r="D7" s="25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</row>
    <row r="8" customFormat="false" ht="13.8" hidden="false" customHeight="false" outlineLevel="0" collapsed="false">
      <c r="C8" s="25"/>
      <c r="D8" s="25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</row>
    <row r="9" customFormat="false" ht="13.8" hidden="false" customHeight="false" outlineLevel="0" collapsed="false">
      <c r="C9" s="25"/>
      <c r="D9" s="25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</row>
    <row r="10" customFormat="false" ht="13.8" hidden="false" customHeight="false" outlineLevel="0" collapsed="false">
      <c r="C10" s="25"/>
      <c r="D10" s="25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</row>
    <row r="11" customFormat="false" ht="13.8" hidden="false" customHeight="false" outlineLevel="0" collapsed="false">
      <c r="C11" s="25"/>
      <c r="D11" s="25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</row>
    <row r="12" customFormat="false" ht="13.8" hidden="false" customHeight="false" outlineLevel="0" collapsed="false">
      <c r="C12" s="25"/>
      <c r="D12" s="25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</row>
    <row r="13" customFormat="false" ht="13.8" hidden="false" customHeight="false" outlineLevel="0" collapsed="false">
      <c r="C13" s="25"/>
      <c r="D13" s="25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</row>
    <row r="14" customFormat="false" ht="13.8" hidden="false" customHeight="false" outlineLevel="0" collapsed="false">
      <c r="C14" s="25"/>
      <c r="D14" s="25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</row>
    <row r="15" customFormat="false" ht="13.8" hidden="false" customHeight="false" outlineLevel="0" collapsed="false">
      <c r="C15" s="25"/>
      <c r="D15" s="25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</row>
    <row r="16" customFormat="false" ht="13.8" hidden="false" customHeight="false" outlineLevel="0" collapsed="false">
      <c r="C16" s="25"/>
      <c r="D16" s="25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</row>
    <row r="17" customFormat="false" ht="13.8" hidden="false" customHeight="false" outlineLevel="0" collapsed="false">
      <c r="C17" s="25"/>
      <c r="D17" s="25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</row>
    <row r="18" customFormat="false" ht="13.8" hidden="false" customHeight="false" outlineLevel="0" collapsed="false">
      <c r="C18" s="25"/>
      <c r="D18" s="25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</row>
    <row r="19" customFormat="false" ht="13.8" hidden="false" customHeight="false" outlineLevel="0" collapsed="false">
      <c r="C19" s="25"/>
      <c r="D19" s="25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</row>
    <row r="20" customFormat="false" ht="13.8" hidden="false" customHeight="false" outlineLevel="0" collapsed="false">
      <c r="C20" s="25"/>
      <c r="D20" s="25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</row>
    <row r="21" customFormat="false" ht="13.8" hidden="false" customHeight="false" outlineLevel="0" collapsed="false">
      <c r="C21" s="25"/>
      <c r="D21" s="25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</row>
    <row r="22" customFormat="false" ht="13.8" hidden="false" customHeight="false" outlineLevel="0" collapsed="false">
      <c r="C22" s="25"/>
      <c r="D22" s="25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</row>
    <row r="23" customFormat="false" ht="13.8" hidden="false" customHeight="false" outlineLevel="0" collapsed="false">
      <c r="C23" s="25"/>
      <c r="D23" s="25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</row>
    <row r="24" customFormat="false" ht="13.8" hidden="false" customHeight="false" outlineLevel="0" collapsed="false">
      <c r="C24" s="25"/>
      <c r="D24" s="25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</row>
    <row r="25" customFormat="false" ht="13.8" hidden="false" customHeight="false" outlineLevel="0" collapsed="false">
      <c r="C25" s="25"/>
      <c r="D25" s="25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</row>
    <row r="26" customFormat="false" ht="13.8" hidden="false" customHeight="false" outlineLevel="0" collapsed="false">
      <c r="C26" s="25"/>
      <c r="D26" s="25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</row>
    <row r="27" customFormat="false" ht="13.8" hidden="false" customHeight="false" outlineLevel="0" collapsed="false">
      <c r="C27" s="25"/>
      <c r="D27" s="25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</row>
    <row r="28" customFormat="false" ht="13.8" hidden="false" customHeight="false" outlineLevel="0" collapsed="false">
      <c r="C28" s="25"/>
      <c r="D28" s="25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</row>
    <row r="29" customFormat="false" ht="13.8" hidden="false" customHeight="false" outlineLevel="0" collapsed="false">
      <c r="C29" s="25"/>
      <c r="D29" s="25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</row>
    <row r="30" customFormat="false" ht="13.8" hidden="false" customHeight="false" outlineLevel="0" collapsed="false">
      <c r="C30" s="25"/>
      <c r="D30" s="25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</row>
    <row r="31" customFormat="false" ht="13.8" hidden="false" customHeight="false" outlineLevel="0" collapsed="false">
      <c r="C31" s="25"/>
      <c r="D31" s="25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</row>
    <row r="32" customFormat="false" ht="13.8" hidden="false" customHeight="false" outlineLevel="0" collapsed="false">
      <c r="C32" s="25"/>
      <c r="D32" s="25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</row>
    <row r="33" customFormat="false" ht="13.8" hidden="false" customHeight="false" outlineLevel="0" collapsed="false">
      <c r="C33" s="25"/>
      <c r="D33" s="25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</row>
    <row r="34" customFormat="false" ht="13.8" hidden="false" customHeight="false" outlineLevel="0" collapsed="false">
      <c r="C34" s="25"/>
      <c r="D34" s="25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</row>
    <row r="35" customFormat="false" ht="13.8" hidden="false" customHeight="false" outlineLevel="0" collapsed="false">
      <c r="C35" s="25"/>
      <c r="D35" s="25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</row>
    <row r="36" customFormat="false" ht="13.8" hidden="false" customHeight="false" outlineLevel="0" collapsed="false">
      <c r="C36" s="25"/>
      <c r="D36" s="25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</row>
    <row r="37" customFormat="false" ht="13.8" hidden="false" customHeight="false" outlineLevel="0" collapsed="false">
      <c r="C37" s="25"/>
      <c r="D37" s="25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</row>
    <row r="38" customFormat="false" ht="13.8" hidden="false" customHeight="false" outlineLevel="0" collapsed="false">
      <c r="C38" s="25"/>
      <c r="D38" s="25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</row>
    <row r="39" customFormat="false" ht="13.8" hidden="false" customHeight="false" outlineLevel="0" collapsed="false">
      <c r="C39" s="25"/>
      <c r="D39" s="25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</row>
    <row r="40" customFormat="false" ht="13.8" hidden="false" customHeight="false" outlineLevel="0" collapsed="false">
      <c r="C40" s="25"/>
      <c r="D40" s="25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</row>
    <row r="41" customFormat="false" ht="13.8" hidden="false" customHeight="false" outlineLevel="0" collapsed="false">
      <c r="C41" s="25"/>
      <c r="D41" s="25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</row>
    <row r="42" customFormat="false" ht="13.8" hidden="false" customHeight="false" outlineLevel="0" collapsed="false">
      <c r="C42" s="25"/>
      <c r="D42" s="25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</row>
    <row r="43" customFormat="false" ht="13.8" hidden="false" customHeight="false" outlineLevel="0" collapsed="false">
      <c r="C43" s="25"/>
      <c r="D43" s="25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</row>
    <row r="44" customFormat="false" ht="13.8" hidden="false" customHeight="false" outlineLevel="0" collapsed="false">
      <c r="C44" s="25"/>
      <c r="D44" s="25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</row>
    <row r="45" customFormat="false" ht="13.8" hidden="false" customHeight="false" outlineLevel="0" collapsed="false">
      <c r="C45" s="25"/>
      <c r="D45" s="25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</row>
    <row r="46" customFormat="false" ht="13.8" hidden="false" customHeight="false" outlineLevel="0" collapsed="false">
      <c r="C46" s="25"/>
      <c r="D46" s="25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</row>
    <row r="47" customFormat="false" ht="13.8" hidden="false" customHeight="false" outlineLevel="0" collapsed="false">
      <c r="C47" s="25"/>
      <c r="D47" s="25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</row>
    <row r="48" customFormat="false" ht="13.8" hidden="false" customHeight="false" outlineLevel="0" collapsed="false">
      <c r="C48" s="25"/>
      <c r="D48" s="25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</row>
    <row r="49" customFormat="false" ht="13.8" hidden="false" customHeight="false" outlineLevel="0" collapsed="false">
      <c r="C49" s="25"/>
      <c r="D49" s="25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</row>
    <row r="50" customFormat="false" ht="13.8" hidden="false" customHeight="false" outlineLevel="0" collapsed="false">
      <c r="C50" s="25"/>
      <c r="D50" s="25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</row>
    <row r="51" customFormat="false" ht="13.8" hidden="false" customHeight="false" outlineLevel="0" collapsed="false">
      <c r="C51" s="25"/>
      <c r="D51" s="25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</row>
    <row r="52" customFormat="false" ht="13.8" hidden="false" customHeight="false" outlineLevel="0" collapsed="false">
      <c r="C52" s="25"/>
      <c r="D52" s="25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</row>
    <row r="53" customFormat="false" ht="13.8" hidden="false" customHeight="false" outlineLevel="0" collapsed="false">
      <c r="C53" s="25"/>
      <c r="D53" s="25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</row>
    <row r="54" customFormat="false" ht="13.8" hidden="false" customHeight="false" outlineLevel="0" collapsed="false">
      <c r="C54" s="25"/>
      <c r="D54" s="25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</row>
    <row r="55" customFormat="false" ht="13.8" hidden="false" customHeight="false" outlineLevel="0" collapsed="false">
      <c r="C55" s="25"/>
      <c r="D55" s="25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</row>
    <row r="56" customFormat="false" ht="13.8" hidden="false" customHeight="false" outlineLevel="0" collapsed="false">
      <c r="C56" s="25"/>
      <c r="D56" s="25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</row>
    <row r="57" customFormat="false" ht="13.8" hidden="false" customHeight="false" outlineLevel="0" collapsed="false">
      <c r="C57" s="25"/>
      <c r="D57" s="25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</row>
    <row r="58" customFormat="false" ht="13.8" hidden="false" customHeight="false" outlineLevel="0" collapsed="false">
      <c r="C58" s="25"/>
      <c r="D58" s="25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</row>
    <row r="59" customFormat="false" ht="13.8" hidden="false" customHeight="false" outlineLevel="0" collapsed="false">
      <c r="C59" s="25"/>
      <c r="D59" s="25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</row>
    <row r="60" customFormat="false" ht="13.8" hidden="false" customHeight="false" outlineLevel="0" collapsed="false">
      <c r="C60" s="25"/>
      <c r="D60" s="25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</row>
  </sheetData>
  <mergeCells count="59">
    <mergeCell ref="C2:D2"/>
    <mergeCell ref="C3:D3"/>
    <mergeCell ref="C4:D4"/>
    <mergeCell ref="C5:D5"/>
    <mergeCell ref="C6:D6"/>
    <mergeCell ref="C7:D7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</mergeCells>
  <printOptions headings="false" gridLines="false" gridLinesSet="true" horizontalCentered="false" verticalCentered="false"/>
  <pageMargins left="0.7875" right="0.7875" top="1.025" bottom="1.025" header="0.7875" footer="0.7875"/>
  <pageSetup paperSize="1" scale="100" firstPageNumber="1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&amp;C&amp;"Arial,Regular"&amp;10&amp;A</oddHeader>
    <oddFooter>&amp;C&amp;"Arial,Regular"&amp;10Page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C1:Q5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60" workbookViewId="0">
      <selection pane="topLeft" activeCell="A1" activeCellId="0" sqref="A1"/>
    </sheetView>
  </sheetViews>
  <sheetFormatPr defaultRowHeight="13.8" zeroHeight="false" outlineLevelRow="0" outlineLevelCol="0"/>
  <cols>
    <col collapsed="false" customWidth="true" hidden="false" outlineLevel="0" max="2" min="1" style="0" width="9.59"/>
    <col collapsed="false" customWidth="true" hidden="false" outlineLevel="0" max="3" min="3" style="0" width="12.5"/>
    <col collapsed="false" customWidth="true" hidden="false" outlineLevel="0" max="4" min="4" style="0" width="9.59"/>
    <col collapsed="false" customWidth="true" hidden="false" outlineLevel="0" max="17" min="5" style="0" width="10.68"/>
    <col collapsed="false" customWidth="true" hidden="false" outlineLevel="0" max="1025" min="18" style="0" width="9.59"/>
  </cols>
  <sheetData>
    <row r="1" customFormat="false" ht="13.8" hidden="false" customHeight="false" outlineLevel="0" collapsed="false">
      <c r="C1" s="20" t="s">
        <v>69</v>
      </c>
      <c r="D1" s="20"/>
      <c r="E1" s="21" t="n">
        <f aca="false">SUM(E3:E60)</f>
        <v>12000</v>
      </c>
      <c r="F1" s="21" t="n">
        <f aca="false">SUM(F3:F60)</f>
        <v>12000</v>
      </c>
      <c r="G1" s="21" t="n">
        <f aca="false">SUM(G3:G60)</f>
        <v>0</v>
      </c>
      <c r="H1" s="21" t="n">
        <f aca="false">SUM(H3:H60)</f>
        <v>12000</v>
      </c>
      <c r="I1" s="21" t="n">
        <f aca="false">SUM(I3:I60)</f>
        <v>0</v>
      </c>
      <c r="J1" s="21" t="n">
        <f aca="false">SUM(J3:J60)</f>
        <v>12000</v>
      </c>
      <c r="K1" s="21" t="n">
        <f aca="false">SUM(K3:K60)</f>
        <v>0</v>
      </c>
      <c r="L1" s="21" t="n">
        <f aca="false">SUM(L3:L60)</f>
        <v>0</v>
      </c>
      <c r="M1" s="21" t="n">
        <f aca="false">SUM(M3:M60)</f>
        <v>0</v>
      </c>
      <c r="N1" s="21" t="n">
        <f aca="false">SUM(N3:N60)</f>
        <v>0</v>
      </c>
      <c r="O1" s="21" t="n">
        <f aca="false">SUM(O3:O60)</f>
        <v>0</v>
      </c>
      <c r="P1" s="21" t="n">
        <f aca="false">SUM(P3:P60)</f>
        <v>0</v>
      </c>
      <c r="Q1" s="21" t="n">
        <f aca="false">SUM(Q3:Q60)</f>
        <v>0</v>
      </c>
    </row>
    <row r="2" customFormat="false" ht="15" hidden="false" customHeight="false" outlineLevel="0" collapsed="false">
      <c r="C2" s="22"/>
      <c r="D2" s="22"/>
      <c r="E2" s="9" t="n">
        <v>43892</v>
      </c>
      <c r="F2" s="9" t="n">
        <f aca="false">E2+7</f>
        <v>43899</v>
      </c>
      <c r="G2" s="9" t="n">
        <f aca="false">F2+7</f>
        <v>43906</v>
      </c>
      <c r="H2" s="9" t="n">
        <f aca="false">G2+7</f>
        <v>43913</v>
      </c>
      <c r="I2" s="9" t="n">
        <f aca="false">H2+7</f>
        <v>43920</v>
      </c>
      <c r="J2" s="9" t="n">
        <f aca="false">I2+7</f>
        <v>43927</v>
      </c>
      <c r="K2" s="9" t="n">
        <f aca="false">J2+7</f>
        <v>43934</v>
      </c>
      <c r="L2" s="9" t="n">
        <f aca="false">K2+7</f>
        <v>43941</v>
      </c>
      <c r="M2" s="9" t="n">
        <f aca="false">L2+7</f>
        <v>43948</v>
      </c>
      <c r="N2" s="9" t="n">
        <f aca="false">M2+7</f>
        <v>43955</v>
      </c>
      <c r="O2" s="9" t="n">
        <f aca="false">N2+7</f>
        <v>43962</v>
      </c>
      <c r="P2" s="9" t="n">
        <f aca="false">O2+7</f>
        <v>43969</v>
      </c>
      <c r="Q2" s="9" t="n">
        <f aca="false">P2+7</f>
        <v>43976</v>
      </c>
    </row>
    <row r="3" customFormat="false" ht="13.8" hidden="false" customHeight="false" outlineLevel="0" collapsed="false">
      <c r="C3" s="26" t="s">
        <v>71</v>
      </c>
      <c r="D3" s="26"/>
      <c r="E3" s="24"/>
      <c r="F3" s="24" t="n">
        <v>12000</v>
      </c>
      <c r="G3" s="24"/>
      <c r="H3" s="24" t="n">
        <v>12000</v>
      </c>
      <c r="I3" s="24"/>
      <c r="J3" s="24" t="n">
        <v>12000</v>
      </c>
      <c r="K3" s="24"/>
      <c r="L3" s="24"/>
      <c r="M3" s="24"/>
      <c r="N3" s="24"/>
      <c r="O3" s="24"/>
      <c r="P3" s="24"/>
      <c r="Q3" s="24"/>
    </row>
    <row r="4" customFormat="false" ht="13.8" hidden="false" customHeight="false" outlineLevel="0" collapsed="false">
      <c r="C4" s="26" t="s">
        <v>72</v>
      </c>
      <c r="D4" s="26"/>
      <c r="E4" s="24" t="n">
        <v>12000</v>
      </c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</row>
    <row r="5" customFormat="false" ht="13.8" hidden="false" customHeight="false" outlineLevel="0" collapsed="false">
      <c r="C5" s="26"/>
      <c r="D5" s="26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</row>
    <row r="6" customFormat="false" ht="13.8" hidden="false" customHeight="false" outlineLevel="0" collapsed="false">
      <c r="C6" s="26"/>
      <c r="D6" s="26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</row>
    <row r="7" customFormat="false" ht="13.8" hidden="false" customHeight="false" outlineLevel="0" collapsed="false">
      <c r="C7" s="26"/>
      <c r="D7" s="26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</row>
    <row r="8" customFormat="false" ht="13.8" hidden="false" customHeight="false" outlineLevel="0" collapsed="false">
      <c r="C8" s="26"/>
      <c r="D8" s="26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</row>
    <row r="9" customFormat="false" ht="13.8" hidden="false" customHeight="false" outlineLevel="0" collapsed="false">
      <c r="C9" s="26"/>
      <c r="D9" s="26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</row>
    <row r="10" customFormat="false" ht="13.8" hidden="false" customHeight="false" outlineLevel="0" collapsed="false">
      <c r="C10" s="26"/>
      <c r="D10" s="26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</row>
    <row r="11" customFormat="false" ht="13.8" hidden="false" customHeight="false" outlineLevel="0" collapsed="false">
      <c r="C11" s="26"/>
      <c r="D11" s="26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</row>
    <row r="12" customFormat="false" ht="13.8" hidden="false" customHeight="false" outlineLevel="0" collapsed="false">
      <c r="C12" s="26"/>
      <c r="D12" s="26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</row>
    <row r="13" customFormat="false" ht="13.8" hidden="false" customHeight="false" outlineLevel="0" collapsed="false">
      <c r="C13" s="26"/>
      <c r="D13" s="26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</row>
    <row r="14" customFormat="false" ht="13.8" hidden="false" customHeight="false" outlineLevel="0" collapsed="false">
      <c r="C14" s="26"/>
      <c r="D14" s="26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</row>
    <row r="15" customFormat="false" ht="13.8" hidden="false" customHeight="false" outlineLevel="0" collapsed="false">
      <c r="C15" s="26"/>
      <c r="D15" s="26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</row>
    <row r="16" customFormat="false" ht="13.8" hidden="false" customHeight="false" outlineLevel="0" collapsed="false">
      <c r="C16" s="26"/>
      <c r="D16" s="26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</row>
    <row r="17" customFormat="false" ht="13.8" hidden="false" customHeight="false" outlineLevel="0" collapsed="false">
      <c r="C17" s="26"/>
      <c r="D17" s="26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</row>
    <row r="18" customFormat="false" ht="13.8" hidden="false" customHeight="false" outlineLevel="0" collapsed="false">
      <c r="C18" s="26"/>
      <c r="D18" s="26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</row>
    <row r="19" customFormat="false" ht="13.8" hidden="false" customHeight="false" outlineLevel="0" collapsed="false">
      <c r="C19" s="26"/>
      <c r="D19" s="26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</row>
    <row r="20" customFormat="false" ht="13.8" hidden="false" customHeight="false" outlineLevel="0" collapsed="false">
      <c r="C20" s="26"/>
      <c r="D20" s="26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</row>
    <row r="21" customFormat="false" ht="13.8" hidden="false" customHeight="false" outlineLevel="0" collapsed="false">
      <c r="C21" s="26"/>
      <c r="D21" s="26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</row>
    <row r="22" customFormat="false" ht="13.8" hidden="false" customHeight="false" outlineLevel="0" collapsed="false">
      <c r="C22" s="26"/>
      <c r="D22" s="26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</row>
    <row r="23" customFormat="false" ht="13.8" hidden="false" customHeight="false" outlineLevel="0" collapsed="false">
      <c r="C23" s="26"/>
      <c r="D23" s="26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</row>
    <row r="24" customFormat="false" ht="13.8" hidden="false" customHeight="false" outlineLevel="0" collapsed="false">
      <c r="C24" s="26"/>
      <c r="D24" s="26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</row>
    <row r="25" customFormat="false" ht="13.8" hidden="false" customHeight="false" outlineLevel="0" collapsed="false">
      <c r="C25" s="26"/>
      <c r="D25" s="26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</row>
    <row r="26" customFormat="false" ht="13.8" hidden="false" customHeight="false" outlineLevel="0" collapsed="false">
      <c r="C26" s="26"/>
      <c r="D26" s="26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</row>
    <row r="27" customFormat="false" ht="13.8" hidden="false" customHeight="false" outlineLevel="0" collapsed="false">
      <c r="C27" s="26"/>
      <c r="D27" s="26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</row>
    <row r="28" customFormat="false" ht="13.8" hidden="false" customHeight="false" outlineLevel="0" collapsed="false">
      <c r="C28" s="26"/>
      <c r="D28" s="26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</row>
    <row r="29" customFormat="false" ht="13.8" hidden="false" customHeight="false" outlineLevel="0" collapsed="false">
      <c r="C29" s="26"/>
      <c r="D29" s="26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</row>
    <row r="30" customFormat="false" ht="13.8" hidden="false" customHeight="false" outlineLevel="0" collapsed="false">
      <c r="C30" s="26"/>
      <c r="D30" s="26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</row>
    <row r="31" customFormat="false" ht="13.8" hidden="false" customHeight="false" outlineLevel="0" collapsed="false">
      <c r="C31" s="26"/>
      <c r="D31" s="26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</row>
    <row r="32" customFormat="false" ht="13.8" hidden="false" customHeight="false" outlineLevel="0" collapsed="false">
      <c r="C32" s="26"/>
      <c r="D32" s="26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</row>
    <row r="33" customFormat="false" ht="13.8" hidden="false" customHeight="false" outlineLevel="0" collapsed="false">
      <c r="C33" s="26"/>
      <c r="D33" s="26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</row>
    <row r="34" customFormat="false" ht="13.8" hidden="false" customHeight="false" outlineLevel="0" collapsed="false">
      <c r="C34" s="26"/>
      <c r="D34" s="26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</row>
    <row r="35" customFormat="false" ht="13.8" hidden="false" customHeight="false" outlineLevel="0" collapsed="false">
      <c r="C35" s="26"/>
      <c r="D35" s="26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</row>
    <row r="36" customFormat="false" ht="13.8" hidden="false" customHeight="false" outlineLevel="0" collapsed="false">
      <c r="C36" s="26"/>
      <c r="D36" s="26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</row>
    <row r="37" customFormat="false" ht="13.8" hidden="false" customHeight="false" outlineLevel="0" collapsed="false">
      <c r="C37" s="26"/>
      <c r="D37" s="26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</row>
    <row r="38" customFormat="false" ht="13.8" hidden="false" customHeight="false" outlineLevel="0" collapsed="false">
      <c r="C38" s="26"/>
      <c r="D38" s="26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</row>
    <row r="39" customFormat="false" ht="13.8" hidden="false" customHeight="false" outlineLevel="0" collapsed="false">
      <c r="C39" s="26"/>
      <c r="D39" s="26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</row>
    <row r="40" customFormat="false" ht="13.8" hidden="false" customHeight="false" outlineLevel="0" collapsed="false">
      <c r="C40" s="26"/>
      <c r="D40" s="26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</row>
    <row r="41" customFormat="false" ht="13.8" hidden="false" customHeight="false" outlineLevel="0" collapsed="false">
      <c r="C41" s="26"/>
      <c r="D41" s="26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</row>
    <row r="42" customFormat="false" ht="13.8" hidden="false" customHeight="false" outlineLevel="0" collapsed="false">
      <c r="C42" s="26"/>
      <c r="D42" s="26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</row>
    <row r="43" customFormat="false" ht="13.8" hidden="false" customHeight="false" outlineLevel="0" collapsed="false">
      <c r="C43" s="26"/>
      <c r="D43" s="26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</row>
    <row r="44" customFormat="false" ht="13.8" hidden="false" customHeight="false" outlineLevel="0" collapsed="false">
      <c r="C44" s="26"/>
      <c r="D44" s="26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</row>
    <row r="45" customFormat="false" ht="13.8" hidden="false" customHeight="false" outlineLevel="0" collapsed="false">
      <c r="C45" s="26"/>
      <c r="D45" s="26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</row>
    <row r="46" customFormat="false" ht="13.8" hidden="false" customHeight="false" outlineLevel="0" collapsed="false">
      <c r="C46" s="26"/>
      <c r="D46" s="26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</row>
    <row r="47" customFormat="false" ht="13.8" hidden="false" customHeight="false" outlineLevel="0" collapsed="false">
      <c r="C47" s="26"/>
      <c r="D47" s="26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</row>
    <row r="48" customFormat="false" ht="13.8" hidden="false" customHeight="false" outlineLevel="0" collapsed="false">
      <c r="C48" s="26"/>
      <c r="D48" s="26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</row>
    <row r="49" customFormat="false" ht="13.8" hidden="false" customHeight="false" outlineLevel="0" collapsed="false">
      <c r="C49" s="26"/>
      <c r="D49" s="26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</row>
    <row r="50" customFormat="false" ht="13.8" hidden="false" customHeight="false" outlineLevel="0" collapsed="false">
      <c r="C50" s="26"/>
      <c r="D50" s="26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</row>
    <row r="51" customFormat="false" ht="13.8" hidden="false" customHeight="false" outlineLevel="0" collapsed="false">
      <c r="C51" s="26"/>
      <c r="D51" s="26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</row>
    <row r="52" customFormat="false" ht="13.8" hidden="false" customHeight="false" outlineLevel="0" collapsed="false">
      <c r="C52" s="26"/>
      <c r="D52" s="26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</row>
    <row r="53" customFormat="false" ht="13.8" hidden="false" customHeight="false" outlineLevel="0" collapsed="false">
      <c r="C53" s="26"/>
      <c r="D53" s="26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</row>
    <row r="54" customFormat="false" ht="13.8" hidden="false" customHeight="false" outlineLevel="0" collapsed="false">
      <c r="C54" s="26"/>
      <c r="D54" s="26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</row>
    <row r="55" customFormat="false" ht="13.8" hidden="false" customHeight="false" outlineLevel="0" collapsed="false">
      <c r="C55" s="26"/>
      <c r="D55" s="26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</row>
    <row r="56" customFormat="false" ht="13.8" hidden="false" customHeight="false" outlineLevel="0" collapsed="false">
      <c r="C56" s="26"/>
      <c r="D56" s="26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</row>
    <row r="57" customFormat="false" ht="13.8" hidden="false" customHeight="false" outlineLevel="0" collapsed="false">
      <c r="C57" s="26"/>
      <c r="D57" s="26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</row>
    <row r="58" customFormat="false" ht="13.8" hidden="false" customHeight="false" outlineLevel="0" collapsed="false">
      <c r="C58" s="26"/>
      <c r="D58" s="26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</row>
    <row r="59" customFormat="false" ht="13.8" hidden="false" customHeight="false" outlineLevel="0" collapsed="false">
      <c r="C59" s="26"/>
      <c r="D59" s="26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</row>
  </sheetData>
  <mergeCells count="59">
    <mergeCell ref="C1:D1"/>
    <mergeCell ref="C2:D2"/>
    <mergeCell ref="C3:D3"/>
    <mergeCell ref="C4:D4"/>
    <mergeCell ref="C5:D5"/>
    <mergeCell ref="C6:D6"/>
    <mergeCell ref="C7:D7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</mergeCells>
  <printOptions headings="false" gridLines="false" gridLinesSet="true" horizontalCentered="false" verticalCentered="false"/>
  <pageMargins left="0.7875" right="0.7875" top="1.025" bottom="1.025" header="0.7875" footer="0.7875"/>
  <pageSetup paperSize="1" scale="100" firstPageNumber="1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&amp;C&amp;"Arial,Regular"&amp;10&amp;A</oddHeader>
    <oddFooter>&amp;C&amp;"Arial,Regular"&amp;10Page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LibreOffice/6.2.2.2$Linux_X86_64 LibreOffice_project/2b840030fec2aae0fd2658d8d4f9548af4e3518d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2008-01-25T18:43:47Z</dcterms:created>
  <dc:creator/>
  <dc:description/>
  <dc:language>en-US</dc:language>
  <cp:lastModifiedBy/>
  <dcterms:modified xsi:type="dcterms:W3CDTF">2022-04-29T08:08:54Z</dcterms:modified>
  <cp:revision>2</cp:revision>
  <dc:subject/>
  <dc:title>W5 Coaching 13weekcashflow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